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5480" windowHeight="8190" tabRatio="4"/>
  </bookViews>
  <sheets>
    <sheet name="TDSheet" sheetId="1" r:id="rId1"/>
  </sheets>
  <definedNames>
    <definedName name="_xlnm._FilterDatabase" localSheetId="0">TDSheet!$A$6:$S$139</definedName>
  </definedNames>
  <calcPr calcId="145621" iterateDelta="1E-4"/>
</workbook>
</file>

<file path=xl/calcChain.xml><?xml version="1.0" encoding="utf-8"?>
<calcChain xmlns="http://schemas.openxmlformats.org/spreadsheetml/2006/main">
  <c r="R138" i="1" l="1"/>
  <c r="S138" i="1" s="1"/>
  <c r="R137" i="1"/>
  <c r="S137" i="1" s="1"/>
  <c r="R135" i="1"/>
  <c r="S135" i="1" s="1"/>
  <c r="R134" i="1"/>
  <c r="S134" i="1" s="1"/>
  <c r="R132" i="1"/>
  <c r="S132" i="1" s="1"/>
  <c r="R130" i="1"/>
  <c r="S130" i="1" s="1"/>
  <c r="R128" i="1"/>
  <c r="S128" i="1" s="1"/>
  <c r="R126" i="1"/>
  <c r="S126" i="1" s="1"/>
  <c r="R124" i="1"/>
  <c r="S124" i="1" s="1"/>
  <c r="R122" i="1"/>
  <c r="S122" i="1" s="1"/>
  <c r="R120" i="1"/>
  <c r="S120" i="1" s="1"/>
  <c r="R118" i="1"/>
  <c r="S118" i="1" s="1"/>
  <c r="R116" i="1"/>
  <c r="S116" i="1" s="1"/>
  <c r="R115" i="1"/>
  <c r="S115" i="1" s="1"/>
  <c r="R113" i="1"/>
  <c r="S113" i="1" s="1"/>
  <c r="R112" i="1"/>
  <c r="S112" i="1" s="1"/>
  <c r="R110" i="1"/>
  <c r="S110" i="1" s="1"/>
  <c r="R109" i="1"/>
  <c r="S109" i="1" s="1"/>
  <c r="R107" i="1"/>
  <c r="S107" i="1" s="1"/>
  <c r="R105" i="1"/>
  <c r="S105" i="1" s="1"/>
  <c r="R103" i="1"/>
  <c r="S103" i="1" s="1"/>
  <c r="R101" i="1"/>
  <c r="S101" i="1" s="1"/>
  <c r="R99" i="1"/>
  <c r="S99" i="1" s="1"/>
  <c r="R97" i="1"/>
  <c r="S97" i="1" s="1"/>
  <c r="R95" i="1"/>
  <c r="S95" i="1" s="1"/>
  <c r="R93" i="1"/>
  <c r="S93" i="1" s="1"/>
  <c r="R92" i="1"/>
  <c r="S92" i="1" s="1"/>
  <c r="R90" i="1"/>
  <c r="S90" i="1" s="1"/>
  <c r="R88" i="1"/>
  <c r="S88" i="1" s="1"/>
  <c r="R86" i="1"/>
  <c r="S86" i="1" s="1"/>
  <c r="R85" i="1"/>
  <c r="S85" i="1" s="1"/>
  <c r="R83" i="1"/>
  <c r="S83" i="1" s="1"/>
  <c r="R82" i="1"/>
  <c r="S82" i="1" s="1"/>
  <c r="R80" i="1"/>
  <c r="S80" i="1" s="1"/>
  <c r="R79" i="1"/>
  <c r="S79" i="1" s="1"/>
  <c r="R77" i="1"/>
  <c r="S77" i="1" s="1"/>
  <c r="R75" i="1"/>
  <c r="S75" i="1" s="1"/>
  <c r="R74" i="1"/>
  <c r="S74" i="1" s="1"/>
  <c r="R72" i="1"/>
  <c r="S72" i="1" s="1"/>
  <c r="R71" i="1"/>
  <c r="S71" i="1" s="1"/>
  <c r="R69" i="1"/>
  <c r="S69" i="1" s="1"/>
  <c r="R67" i="1"/>
  <c r="S67" i="1" s="1"/>
  <c r="R65" i="1"/>
  <c r="S65" i="1" s="1"/>
  <c r="R63" i="1"/>
  <c r="S63" i="1" s="1"/>
  <c r="R61" i="1"/>
  <c r="S61" i="1" s="1"/>
  <c r="R60" i="1"/>
  <c r="S60" i="1" s="1"/>
  <c r="R58" i="1"/>
  <c r="S58" i="1" s="1"/>
  <c r="R56" i="1"/>
  <c r="S56" i="1" s="1"/>
  <c r="R54" i="1"/>
  <c r="S54" i="1" s="1"/>
  <c r="R53" i="1"/>
  <c r="S53" i="1" s="1"/>
  <c r="R51" i="1"/>
  <c r="S51" i="1" s="1"/>
  <c r="R50" i="1"/>
  <c r="S50" i="1" s="1"/>
  <c r="R48" i="1"/>
  <c r="S48" i="1" s="1"/>
  <c r="R47" i="1"/>
  <c r="S47" i="1" s="1"/>
  <c r="R45" i="1"/>
  <c r="S45" i="1" s="1"/>
  <c r="R44" i="1"/>
  <c r="S44" i="1" s="1"/>
  <c r="R42" i="1"/>
  <c r="S42" i="1" s="1"/>
  <c r="R40" i="1"/>
  <c r="S40" i="1" s="1"/>
  <c r="R39" i="1"/>
  <c r="S39" i="1" s="1"/>
  <c r="R38" i="1"/>
  <c r="S38" i="1" s="1"/>
  <c r="R36" i="1"/>
  <c r="S36" i="1" s="1"/>
  <c r="R34" i="1"/>
  <c r="S34" i="1" s="1"/>
  <c r="R32" i="1"/>
  <c r="S32" i="1" s="1"/>
  <c r="R31" i="1"/>
  <c r="S31" i="1" s="1"/>
  <c r="R29" i="1"/>
  <c r="S29" i="1" s="1"/>
  <c r="R27" i="1"/>
  <c r="S27" i="1" s="1"/>
  <c r="R25" i="1"/>
  <c r="S25" i="1" s="1"/>
  <c r="R24" i="1"/>
  <c r="S24" i="1" s="1"/>
  <c r="R22" i="1"/>
  <c r="S22" i="1" s="1"/>
  <c r="R20" i="1"/>
  <c r="S20" i="1" s="1"/>
  <c r="R18" i="1"/>
  <c r="S18" i="1" s="1"/>
  <c r="R16" i="1"/>
  <c r="S16" i="1" s="1"/>
  <c r="R15" i="1"/>
  <c r="S15" i="1" s="1"/>
  <c r="R13" i="1"/>
  <c r="S13" i="1" s="1"/>
  <c r="R11" i="1"/>
  <c r="S11" i="1" s="1"/>
  <c r="R10" i="1"/>
  <c r="S10" i="1" s="1"/>
  <c r="R8" i="1"/>
  <c r="S8" i="1" s="1"/>
  <c r="G8" i="1"/>
  <c r="M3" i="1" l="1"/>
  <c r="M2" i="1"/>
</calcChain>
</file>

<file path=xl/sharedStrings.xml><?xml version="1.0" encoding="utf-8"?>
<sst xmlns="http://schemas.openxmlformats.org/spreadsheetml/2006/main" count="766" uniqueCount="247">
  <si>
    <t>Бланк заказа от 07.03.2017 15:10:54</t>
  </si>
  <si>
    <t>- на товар установлена минимальная цена</t>
  </si>
  <si>
    <t>скидка клиента</t>
  </si>
  <si>
    <t>сумма заказа со скидкой, руб.:</t>
  </si>
  <si>
    <t>- заказ не принимается</t>
  </si>
  <si>
    <t>количество заказанных единиц:</t>
  </si>
  <si>
    <t>!!!УДАЛИТЬ перед загрузкой 1С</t>
  </si>
  <si>
    <t>- количество товара меньше минимальной нормы упаковки</t>
  </si>
  <si>
    <t>№</t>
  </si>
  <si>
    <t>Артикул</t>
  </si>
  <si>
    <t>Наименование товара</t>
  </si>
  <si>
    <t>Состав</t>
  </si>
  <si>
    <t>Страна производства</t>
  </si>
  <si>
    <t>Признак</t>
  </si>
  <si>
    <t>Цена</t>
  </si>
  <si>
    <t>Сумма</t>
  </si>
  <si>
    <t>шт в
кор</t>
  </si>
  <si>
    <t>Размер</t>
  </si>
  <si>
    <t>Линия</t>
  </si>
  <si>
    <t>Описание</t>
  </si>
  <si>
    <t>шт в заказе</t>
  </si>
  <si>
    <t>сумма заказа без скидки</t>
  </si>
  <si>
    <t>D3506</t>
  </si>
  <si>
    <t>D3506 платье женское</t>
  </si>
  <si>
    <t>65% полиэстер, 30% вискоза, 5% эластан</t>
  </si>
  <si>
    <t>Россия</t>
  </si>
  <si>
    <t>модно</t>
  </si>
  <si>
    <t>S(88)</t>
  </si>
  <si>
    <t>M(92)</t>
  </si>
  <si>
    <t>L(96)</t>
  </si>
  <si>
    <t>XL(100)</t>
  </si>
  <si>
    <t>XXL(104)</t>
  </si>
  <si>
    <t>LADY</t>
  </si>
  <si>
    <t>MINT</t>
  </si>
  <si>
    <t>Эффектное платье прямого силуэта из креповой ткани, длиной выше колена. Изделие без рукавов, с круглым вырезом горловины, с застежкой каплей в среднем шве спинки. Модель с ассиметричным широким воланом по линии низа, с закруглением в правой части. Идеальный выбор для создания привлекательного образа.</t>
  </si>
  <si>
    <t>D3512</t>
  </si>
  <si>
    <t>D3512 платье женское</t>
  </si>
  <si>
    <t>97% хлопок, 3% эластан</t>
  </si>
  <si>
    <t>XXXL(108)</t>
  </si>
  <si>
    <t>XXXXL(112)</t>
  </si>
  <si>
    <t>BRIDGET</t>
  </si>
  <si>
    <t>LEMON</t>
  </si>
  <si>
    <t>Комфортное летнее платье полуприлегающего силуэта, без рукавов, с горловиной круглой формы. Модель на кокетке, с фигурными рельефами спереди и сзади. Застежка на потайную молнию в центральном шве спинки. Шлевки для пояса расположены на рельефах по линии талии. Длина ниже колена. Сзади длинная шлица.</t>
  </si>
  <si>
    <t>LIGHT BLUE</t>
  </si>
  <si>
    <t>D3519</t>
  </si>
  <si>
    <t>D3519 платье женское</t>
  </si>
  <si>
    <t>100% хлопок</t>
  </si>
  <si>
    <t>Китай</t>
  </si>
  <si>
    <t>DENIM</t>
  </si>
  <si>
    <t>Платье полуприлегающего силуэта из тонкого денима, длиной до колена. Изделие без рукавов, с втачным отложным воротником с отрезной стойкой. Застежка на пуговицы спереди. Полочки с кокетками, с нагрудными накладными карманами и защипами вдоль планки. Спинка с кокеткой. Модель отрезная по линии талии с втачным поясом, сосборена в нижней части. Пояс со шлевками для ремня. Прекрасный вариант для молодежного летнего образа в стиле "casual".</t>
  </si>
  <si>
    <t>D3520</t>
  </si>
  <si>
    <t>D3520 платье женское</t>
  </si>
  <si>
    <t>81% вискоза, 19% полиамид</t>
  </si>
  <si>
    <t>XS(84)</t>
  </si>
  <si>
    <t>LILAC</t>
  </si>
  <si>
    <t>Оригинальное летнее платье прилегающего силуэта без рукавов, длиной до колена, с горловиной круглой формы. Модель с вертикальными рельефами сзади и спереди. В левом переднем рельефе обработан разрез. Застежка на потайную молнию в среднем шве спинки. Изделие на подкладке, отлетной по линии низа. Длинный пояс втачан в боковой шов, с металлическими полукольцами в два оборота.</t>
  </si>
  <si>
    <t>OLIVE</t>
  </si>
  <si>
    <t>D3546</t>
  </si>
  <si>
    <t>D3546 платье женское</t>
  </si>
  <si>
    <t>100% вискоза</t>
  </si>
  <si>
    <t>ИНДИЯ</t>
  </si>
  <si>
    <t>тренд</t>
  </si>
  <si>
    <t>TURQUOISE</t>
  </si>
  <si>
    <t>Яркое платье полуприлегающего силуэта длиной до колена. Изделие без рукавов, с горловиной круглой формы. Проймы и горловина изделия с окантовкой. Застежка капля на навесную петлю и пуговицу в среднем шве спинки. Декоративная деталь по низу изделия с принтом меньшего размера. Модель с византийскими орнаментальными мотивами - отличный вариант для создания летнего образа.</t>
  </si>
  <si>
    <t>D3558</t>
  </si>
  <si>
    <t>D3558 платье женское</t>
  </si>
  <si>
    <t>BLUE</t>
  </si>
  <si>
    <t>Нежное платье прямого силуэта из вискозной ткани. Модель без рукавов, с горловиной круглой формы. Проймы и горловина обработаны окантовкой. В среднем шве спинки застежка капля на навесную петлю и пуговицу. Платье длиной до колена с эффектным растительным принтом, станет прекрасным дополнением в повседневном летнем женском гардеробе.</t>
  </si>
  <si>
    <t>D3561</t>
  </si>
  <si>
    <t>D3561 платье женское</t>
  </si>
  <si>
    <t>MILK</t>
  </si>
  <si>
    <t>Легкое длинное платье прямого силуэт из вискозной ткани. Изделие без рукавов, с углубленной горловиной круглой формы. Проймы и горловина с окантовкой. Модель отрезная по линии талии, с кулиской. Спинка с кокеткой. Платье с карманами в боковых швах и закругленной линией низа. Изделие с мелким цветочным принтом.</t>
  </si>
  <si>
    <t>D3576</t>
  </si>
  <si>
    <t>D3576 платье женское</t>
  </si>
  <si>
    <t>100% тенсел</t>
  </si>
  <si>
    <t>BEIGE</t>
  </si>
  <si>
    <t>Элегантное однотонное платье с запахом ,с пышной юбкой, длиной ниже колена. Модель с короткими втачными рукавами, воротником стойкой, отрезная по линии талии и карманами в боковых швах. Из подреза на грудь выходят мягкие складки. Изделие фиксируется при помощи притачного пояса. Оригинальный дизайн платья сделает летний образ стильным и женственным.</t>
  </si>
  <si>
    <t>KHAKI</t>
  </si>
  <si>
    <t>D3577</t>
  </si>
  <si>
    <t>D3577 платье женское</t>
  </si>
  <si>
    <t>Женственное длинное платье с запахом. Изделие без рукавов. Модель отрезная по линии талии с выходящими встречными складками и с карманами в боковых швах. Узкий пояс закреплен на боковом шве слева, пропускается через прорез в правом боку и завязывается спереди.</t>
  </si>
  <si>
    <t>D3579</t>
  </si>
  <si>
    <t>D3579 платье женское</t>
  </si>
  <si>
    <t>78% вискоза, 18% тенсел, 4% спандекс</t>
  </si>
  <si>
    <t>CACAO</t>
  </si>
  <si>
    <t>Женственное легкое платье из натуральной ткани, прямого силуэта, длиной ниже колена. Рукава короткие цельнокроеные. Изделие с фигурной линией горловины спереди. Широкая отделочная строчка проходит вдоль горловины и центрального шва верхней части переда. Модель отрезная по линии талии со складками из подреза, с разрезами в складках спереди. Застежка на потайную молнию в среднем шве спинки. Пояс выходит из боковых швов и завязывается спереди.</t>
  </si>
  <si>
    <t>D3580</t>
  </si>
  <si>
    <t>D3580 платье женское</t>
  </si>
  <si>
    <t>NAVY</t>
  </si>
  <si>
    <t>Оригинальное платье-сарафан на широких бретелях, длиной ниже колена. Перед с фигурными рельефами, в которых обработаны карманы. Застежка на потайную молнию в боковом шве. Пояс из основной ткани притачной, выходит из боковых швов и завязывается спереди. На спинке настрочена резинка по линии талии. В нижней части платья горизонтальный подрез с разрезом спереди. Платье из хлопковой ткани в полоску в разных направлениях.</t>
  </si>
  <si>
    <t>RED</t>
  </si>
  <si>
    <t>D3582</t>
  </si>
  <si>
    <t>D3582 платье женское</t>
  </si>
  <si>
    <t>100% район</t>
  </si>
  <si>
    <t>Легкое стильное платье трапециевидного силуэта, длиной до колена. Модель без рукавов, с укороченным плечевым швом и расширенной горловиной круглой формы. Перед и спинка с косыми рельефами. Застежка на потайную молнию в среднем шве спинки. Платье из натурального материала с абстрактным принтом, прекрасная модель для летнего отдыха.</t>
  </si>
  <si>
    <t>D3593</t>
  </si>
  <si>
    <t>D3593 платье женское</t>
  </si>
  <si>
    <t>BLACK</t>
  </si>
  <si>
    <t>Женственное платье-туника прямого силуэта, длиной выше колена . Изделие с втачными короткими рукавами, с углубленной горловиной V-образной формы. Модель с фигурной линией низа. Платье декорировано орнаментальной вышивкой по линии горловины, по низу рукавов и низу изделия.</t>
  </si>
  <si>
    <t>D3595</t>
  </si>
  <si>
    <t>D3595 платье женское</t>
  </si>
  <si>
    <t>WOW</t>
  </si>
  <si>
    <t>Романтичное длинное платье-сарафан из вискозной ткани. Изделие без рукавов с расширенной закругленной горловиной с оборкой на резинке. Платье отрезное по линии талии на резинке с декоративными завязками на подрезе. Нижняя часть платья с запахом и широкой оборкой.</t>
  </si>
  <si>
    <t>CORAL</t>
  </si>
  <si>
    <t>DR6453</t>
  </si>
  <si>
    <t>DR6453 платье женское</t>
  </si>
  <si>
    <t>95% вискоза, 5% эластан</t>
  </si>
  <si>
    <t>Романтичное платье прямого силуэта из трикотажного полотна с контрастным цветочным принтом. Изделие без рукавов, с декоративными вырезами V-образной формы спереди и на спинке. Проймы обработаны окантовкой. Горловина круглой формы с подкройной планкой с застежкой на петлю и пуговицу на спинке. Модель отрезная по линии талии на резинке. Изделие длиной ниже колена.</t>
  </si>
  <si>
    <t>F3545</t>
  </si>
  <si>
    <t>F3545 шорты женские</t>
  </si>
  <si>
    <t>Стильные легкие шорты. Передние половинки с боковыми фигурными карманами с косым входом. Задние половинки с кокеткой и накладными карманами. Пояс притачной с фигурными шлевками для ремня с металлической фурнитурой. Застежка в центральном шве спереди на молнию и металлическую пуговицу. Низ с узкими манжетами с отворотом.</t>
  </si>
  <si>
    <t>F3553</t>
  </si>
  <si>
    <t>F3553 шорты женские</t>
  </si>
  <si>
    <t>Модные легкие широкие шорты из натурального материала. Передние половинки с фигурными рельефами, которые отделаны кружевной тесьмой, как и низ изделия. Модель с притачным поясом на резинке с кулиской. Декоративный шнур в кулиске с кисточками. Изделие прекрасно дополнит молодежный летний образ.</t>
  </si>
  <si>
    <t>YELLOW</t>
  </si>
  <si>
    <t>L3452</t>
  </si>
  <si>
    <t>L3452 блузка женская</t>
  </si>
  <si>
    <t>Элегантная летняя блузка, полуприлегающего силуэта, без рукавов, с круглым вырезом горловины. Спереди изделие декорировано вставкой из шифона в тон основной ткани. Линия низа закруглена к боковым швам. Косой бейкой в тон обработана горловина и проймы изделия.</t>
  </si>
  <si>
    <t>WHITE</t>
  </si>
  <si>
    <t>L3456</t>
  </si>
  <si>
    <t>L3456 блузка женская</t>
  </si>
  <si>
    <t>Открытая летняя блузка, прямого силуэта из однотонной вискозы. Изделие на широких бретелях, на спинке бретели перекрещены. Спинка с оригинальным воланом в среднем шве. Низ удлинен сзади за счет волана.</t>
  </si>
  <si>
    <t>L3481</t>
  </si>
  <si>
    <t>L3481 блузка женская</t>
  </si>
  <si>
    <t>Легкая блузка полуприлегающего силуэта из вискозы с оригинальным принтом. Модель с укороченными рукавами с манжетами застегивающимися на пуговицу, рубашечным воротником и супатной застежкой. На полочке нагрудные вытачки, на спинке отрезная кокетка и выходящая из нее встречная складка. Блузка прекрасно подойдет для летнего гардероба.</t>
  </si>
  <si>
    <t>L3525</t>
  </si>
  <si>
    <t>L3525 блузка женская</t>
  </si>
  <si>
    <t>Wow</t>
  </si>
  <si>
    <t>Летняя блуза прямого силуэта из натурального материала . Модель без рукавов со спущенным плечевым швом, с круглой линией горловины. Горловина и проймы окантованы бейкой. Перед декорирован кружевным полотном. Оригинальная отделка изделия не оставит без внимания повседневный летний комплект.</t>
  </si>
  <si>
    <t>L3538</t>
  </si>
  <si>
    <t>L3538 блузка женская</t>
  </si>
  <si>
    <t>Легкая блузка прямого силуэта. Модель с цельнокроеными короткими рукавами с манжетами с отворотом и расширенной круглой горловиной. Обтачка горловины закреплена широкой отделочной строчкой. Кокетки спинки и переда цельнокроеные без плечевых швов. Перед с нагрудными вытачками и накладным карманом. На спинке застежка капля на две навесные петли и две пуговицы в среднем шве.</t>
  </si>
  <si>
    <t>L3543</t>
  </si>
  <si>
    <t>L3543 блузка женская</t>
  </si>
  <si>
    <t>100% модал</t>
  </si>
  <si>
    <t>ORANGE</t>
  </si>
  <si>
    <t>Нежная блузка свободного силуэта. Изделие без рукавов. Горловина круглой формы, спереди декоративные защипы, сзади завязки. Модель с оригинальным ироничным принтом. Прекрасный летний вариант для жаркой погоды.</t>
  </si>
  <si>
    <t>L3544</t>
  </si>
  <si>
    <t>L3544 блузка женская</t>
  </si>
  <si>
    <t>Нежная блузка свободного силуэта. Изделие без рукавов. Горловина круглой формы, спереди декоративные защипы, сзади завязки. Модель с орнаментальным принтом. Прекрасный летний вариант для жаркой погоды.</t>
  </si>
  <si>
    <t>L3551</t>
  </si>
  <si>
    <t>L3551 блузка женская</t>
  </si>
  <si>
    <t>Стильная свободная блузка из струящейся вискозы. Модель с втачными короткими рукавами с патами. Горловина расширена, круглой формы. Застежка капля в среднем шве спинки на навесную петлю и пуговицу. Перед с накладным карманом справа с контрастной окантовкой. Изделие с оригинальным графичным принтом в виде стилизованных котиков.</t>
  </si>
  <si>
    <t>L3556</t>
  </si>
  <si>
    <t>L3556 блузка женская</t>
  </si>
  <si>
    <t>Ассиметричная блузка из хлопковой ткани в тонкую вертикальную полоску. Изделие прямого силуэта, с короткими рукавами, покроя полуреглан. Горловина круглой формы. Модель с резинкой на талии в правой части изделия, с разрезами в боковых швах и ассиметричной косой линией низа. Прекрасный летний вариант для оригинального запоминающегося образа.</t>
  </si>
  <si>
    <t>L3587</t>
  </si>
  <si>
    <t>L3587 блузка женская</t>
  </si>
  <si>
    <t>50% хлопок, 50% вискоза</t>
  </si>
  <si>
    <t>Стильная блузка-топ на тонких бретелях, фиксирующихся по длине. Модель прямого силуэта с округлым вырезом горловины, с нагрудными вытачками и широкой оборкой по низу. Изделие из натуральной ткани с мелкораппортным цветочным принтом в сдержанной цветовой гамме.</t>
  </si>
  <si>
    <t>L3589</t>
  </si>
  <si>
    <t>L3589 блузка женская</t>
  </si>
  <si>
    <t>Летняя блузка прямого силуэта из натурального материала. Модель без рукавов, с окантованными проймами. Воротник - узкая отрезная стойка. V-образная горловина спереди с планкой, уходящей в фигурный подрез под углом. В пересечении планок расположена обтяжная пуговица, имитирующая застежку. Верхняя часть переда декорирована вышивкой. Низ изделия округлой формы.</t>
  </si>
  <si>
    <t>L3590</t>
  </si>
  <si>
    <t>L3590 блузка женская</t>
  </si>
  <si>
    <t>комфортно</t>
  </si>
  <si>
    <t>Легкая свободная блузка с втачными широкими рукавами, длиной 3/4, сосборенными на окантовку по низу. Горловина V-образной формы с планкой, переходящей в застежку спереди на петли и пуговицы. Изделие с оборкой внизу. Блузка декорирована широкими параллельными защипами по низу рукава, в верхней части полочек и вдоль шва притачивания оборки. Модель выполнена из вискозной ткани с крэш эффектом.</t>
  </si>
  <si>
    <t>L3591</t>
  </si>
  <si>
    <t>L3591 блузка женская</t>
  </si>
  <si>
    <t>Объемная летняя блуза прямого силуэта из вискозной ткани с креш эффектом. Модель с втачными короткими рукавами с резинкой по низу. Горловина широкая округлой формы. Перед со сборкой из центральной части горловины. Изделие с тремя параллельными горизонтальными узкими вставками из кружевной тесьмы и широкой рюшей по низу изделия.</t>
  </si>
  <si>
    <t>L3597</t>
  </si>
  <si>
    <t>L3597 блузка женская</t>
  </si>
  <si>
    <t>SALAD</t>
  </si>
  <si>
    <t>Романтичная блузка свободного силуэта. Изделие без рукавов, пройма с окантовкой. Расширенная закругленная горловина с оборкой, на резинке. Оборка горловины и низ изделия украшены кружевом ришелье.</t>
  </si>
  <si>
    <t>L3600</t>
  </si>
  <si>
    <t>L3600 блузка женская</t>
  </si>
  <si>
    <t>Летняя элегантная блузка прямого силуэта, из вискозной ткани с эффектом крашения под джинсу. Модель с втачными рукавами со спущенной проймой до локтя, с V-образной расширенной горловиной. Обтачка горловины закреплена широкой отделочной строчкой. Изделие с удлинением на спинке, прекрасно дополнит образ в стиле casual.</t>
  </si>
  <si>
    <t>L3601</t>
  </si>
  <si>
    <t>L3601 блузка женская</t>
  </si>
  <si>
    <t>Романтичная блузка свободного силуэта из вискозной ткани с эффектом крашения под джинсу. Модель с короткими рукавами покроя реглан, с широкой горловиной на резинке. Спереди имитация планки с застежкой на пуговицы. Полочки с вертикальными защипами на груди. Линия низа в изделии закруглена к боковым швам.</t>
  </si>
  <si>
    <t>L3602</t>
  </si>
  <si>
    <t>L3602 блузка женская</t>
  </si>
  <si>
    <t>Стильная блузка-топ свободного силуэта из вискозной ткани с эффектом крашения под джинсу. Модель на тонких бретелях, фиксирующихся по длине, с резинкой по верхнему срезу спинки. Перед с вертикальными защипами на груди. Прекрасная модель для эффектного женского образа в жаркую погоду.</t>
  </si>
  <si>
    <t>L3603</t>
  </si>
  <si>
    <t>L3603 блузка женская</t>
  </si>
  <si>
    <t>DARK AQUA</t>
  </si>
  <si>
    <t>Эффектная летняя блузка, прямого силуэта из натурального материала. Романтичные рукава крылышки с открытым окатом. Горловина круглой формы. Оригинальный дизайн изделия позволит создать яркий запоминающийся образ.</t>
  </si>
  <si>
    <t>PALE ROSE</t>
  </si>
  <si>
    <t>LFV6451</t>
  </si>
  <si>
    <t>LFV6451 футболка верхняя</t>
  </si>
  <si>
    <t>GREY</t>
  </si>
  <si>
    <t>Футболка прямого силуэта из трикотажного меланжевого полотна. Модель без рукавов, со спущено линией плеча. Горловина круглой формы, с окантовкой. Перед декорирован орнаментальным принтом с серебряными элементами.</t>
  </si>
  <si>
    <t>LFV6452</t>
  </si>
  <si>
    <t>LFV6452 футболка верхняя</t>
  </si>
  <si>
    <t>Женская повседневная футболка прямого силуэта из трикотажного полотна. Модель короткими рукавами и горловиной круглой формы. Перед декорирован контрастным орнаментом с восточными мотивами.</t>
  </si>
  <si>
    <t>LFV6454</t>
  </si>
  <si>
    <t>LFV6454 футболка верхняя</t>
  </si>
  <si>
    <t>95% хлопок, 5% эластан</t>
  </si>
  <si>
    <t>Яркая футболка прилегающего силуэта из трикотажного полотна. Модель с втачными короткими рукавами и круглым вырезом горловины с белой трикотажной планкой. Изделие с графичным принтом в виде собаки. Прекрасная вещь для создания летнего образа.</t>
  </si>
  <si>
    <t>LFV6456</t>
  </si>
  <si>
    <t>LFV6456 футболка верхняя</t>
  </si>
  <si>
    <t>Яркая хлопчатобумажная футболка прямого силуэта из трикотажного принтованного полотна "слаб джерси" необычным диагональным переплетением. Модель без рукавов с удлиненным плечевым швом. Фигурный вырез горловины с окантовкой. Изделие с оригинальным принтом в виде графичных предметов, прекрасно разнообразит летний молодежный гардероб.</t>
  </si>
  <si>
    <t>P3524</t>
  </si>
  <si>
    <t>P3524 брюки женские</t>
  </si>
  <si>
    <t>Принтованые легкие брюки прямого силуэт слегка зауженные к низу из вискозной ткани. Передние половинки с косыми боковыми карманами. Пояс притачной на резинке с кулиской. Стильная орнаментальная вещь, станет ярким акцентом в летнем повседневном образе.</t>
  </si>
  <si>
    <t>P3527</t>
  </si>
  <si>
    <t>P3527 брюки женские</t>
  </si>
  <si>
    <t>78% тенсел, 18% вискоза, 4% спандекс</t>
  </si>
  <si>
    <t>Легкие объемные брюки, зауженные к низу, из вискозной ткани. Передние половинки с боковыми косыми карманами. Задние половинки с накладными карманами. Модель на притачном поясе с резинкой на кулиске и имитацией гульфика. Отличное решение для летнего повседневного гардероба.</t>
  </si>
  <si>
    <t>P3532</t>
  </si>
  <si>
    <t>P3532 брюки женские</t>
  </si>
  <si>
    <t>GREEN</t>
  </si>
  <si>
    <t>Комфортные брюки свободного силуэта с трикотажными манжетами по низу. Передние половинки с боковыми карманами с фигурной линией входа. Задние половинки c кокеткой и декоративными листочками. Пояс притачной с хлястиками в боковой части, застегивающимися на кнопку. Застежка в центральном шве спереди на молнию и пуговицу.</t>
  </si>
  <si>
    <t>P3536</t>
  </si>
  <si>
    <t>P3536 брюки женские</t>
  </si>
  <si>
    <t>Легкие широкие брюки из струящейся вискозной ткани. Передние половинки с небольшими складками, на задних полотнищах вытачки, карманами в боковом шве. Пояс притачной со шлевками для ремня. Застежка в центральном шве спереди на молнию и крючок, обработана гульфиком. К изделию прилагается пояс из основной ткани. (P3637 - аналогичная модель разработана с учетом конструктивных особенностей полнотной группы в линии BRIDGET в размерах 50-56.)</t>
  </si>
  <si>
    <t>SAND</t>
  </si>
  <si>
    <t>P3537</t>
  </si>
  <si>
    <t>P3537 брюки женские</t>
  </si>
  <si>
    <t>Легкие широкие брюки из струящейся вискозной ткани. Передние половинки с небольшими складками, на задних полотнищах вытачки, карманами в боковом шве. Пояс притачной со шлевками для ремня. Застежка в центральном шве спереди на молнию и крючок, обработана гульфиком. К изделию прилагается пояс из основной ткани. Прекрасное дополнение для элегантного образа. (P3536 - аналогичная модель в линии Lady в размерах 42-48.)</t>
  </si>
  <si>
    <t>P3548</t>
  </si>
  <si>
    <t>P3548 брюки женские</t>
  </si>
  <si>
    <t>Легкие широкие брюки прямого силуэта из вискозы. Передние половинки с карманами в боковых швах. Широкий притачной пояс на резинке с кулиской и завязками с металлической фурнитурой. Стильная вещь для жаркого дня.</t>
  </si>
  <si>
    <t>P3549</t>
  </si>
  <si>
    <t>P3549 брюки женские</t>
  </si>
  <si>
    <t>Легкие укороченные брюки свободного силуэта, зауженные к низу, из вискозной принтованной ткани. Передние половинки с карманами в боковых швах. Пояс притачной на широкой резинке. Стильная орнаментальная вещь станет ярким акцентом в летнем повседневном образе.</t>
  </si>
  <si>
    <t>P3550</t>
  </si>
  <si>
    <t>P3550 брюки женские</t>
  </si>
  <si>
    <t>Эффектные широкие брюки оригинального кроя из вискозы. Детали изделия значительно расширены и боковые срезы смещены, образуя запах сзади и спереди. Передние половинки с окантовкой по верхнему срезу и с завязками из бейки, которые завязываются сзади. Задние половинки с притачным кружевным поясом, который завязывается спереди. Боковые срезы задних половинок с кружевной тесьмой. Отличное решение в жаркую погоду.</t>
  </si>
  <si>
    <t>P3673</t>
  </si>
  <si>
    <t>P3673 брюки женские</t>
  </si>
  <si>
    <t>97% хлопок, 3% спандекс</t>
  </si>
  <si>
    <t>Яркие повседневные брюки прилегающего силуэта из принтованного хлопка с эластаном. Застежка спереди в центральном шве на молнию и пуговицу. Боковые карманы спереди выполнены в джинсовом стиле. Задняя часть брюк с отрезной кокеткой и с накладными карманами. Пояс со шлевками для ремня. Брюки с цветочным принтом - идеальный вариант для создания яркого летнего образа.</t>
  </si>
  <si>
    <t>S3534</t>
  </si>
  <si>
    <t>S3534 юбка женская</t>
  </si>
  <si>
    <t>Прямая юбка из натурального материала с орнаментальным принтом, длиной до колена. Переднее полотнище с боковыми косыми карманами. Пояс притачной на резинке по бокам. В среднем шве заднего полотнища обработан разрез. Модель займет достойное место в летнем женском гардеробе.</t>
  </si>
  <si>
    <t>S3562</t>
  </si>
  <si>
    <t>S3562 юбка женская</t>
  </si>
  <si>
    <t>Элегантная длинная юбка свободного силуэта, из вискозной ткани с геометрическим принтом. Изделие со складками спереди и сзади. Пояс притачной подкройной, со шлевками. Переднее полотнище с боковыми косыми карманами с отрезным бочком. Застежка на потайную молнию обработана в среднем шве заднего полотнища. К изделию прилагается узкий пояс из основной ткани.</t>
  </si>
  <si>
    <t>S3583</t>
  </si>
  <si>
    <t>S3583 юбка женская</t>
  </si>
  <si>
    <t>Комфортная длинная юбка трапециевидного силуэта. Модель со складками и с застежкой на потайную молнию в среднем шве заднего полотнища. Изделие на фигурной кокетке спереди и прямой сзади, верхний срез обработан обтачкой. Юбка с карманами в боковых швах. Геометрический принт модели выполнен в нежном цветовом сочетании.</t>
  </si>
  <si>
    <t>S3599</t>
  </si>
  <si>
    <t>S3599 юбка женская</t>
  </si>
  <si>
    <t>Прекрасная летняя юбка длиной до колена из вискозной ткани с эффектом крашения под джинсу. Пояс притачной на резинке, со шлевками для ремня. Переднее полотнище с боковыми косыми карманами с фигурными клапанами с металлической фурнитурой. Пояс с настроченным кружевом в тон, прилагается.</t>
  </si>
  <si>
    <t>SP3573</t>
  </si>
  <si>
    <t>SP3573 юбка-брюки женские</t>
  </si>
  <si>
    <t>Элегантные брюки-кюлоты, расширенные к низу из легкой ткани с растительным принтом. Модель с боковыми косыми карманами спереди с отрезным бочком. Пояс притачной со шлевками, на резинке сзади. Пояс из основной ткани прилагается. Модель станет ярким акцентом летнего романтичного образа.</t>
  </si>
  <si>
    <t>SP3604</t>
  </si>
  <si>
    <t>SP3604 юбка-брюки женские</t>
  </si>
  <si>
    <t>50% район, 50% хлопок</t>
  </si>
  <si>
    <t>Элегантные брюки-кюлоты, расширенные к низу из легкой ткани. Модель с боковыми косыми карманами спереди с отрезным бочком. Пояс притачной со шлевками, на резинке сзади. Пояс из основной ткани прилагается. Модель станет ярким акцентом летнего романтичного образа.</t>
  </si>
  <si>
    <t>TP3528</t>
  </si>
  <si>
    <t>TP3528 комбинезон женский</t>
  </si>
  <si>
    <t>Стильный комбинезон свободного силуэта из струящейся вискозной ткани. Модель без рукавов, с V-образной горловиной. Пройма и горловина с окантовкой. Изделие с нагрудными вытачками, отрезное по линии талии, с широкой резинкой и небольшим напуском в верхней части. Передние половинки укороченных брюк с боковыми косыми карманами. Застежка в центральном шве спинки на потайную молнию. В боковые швы втачан пояс, эффектно завязывающийся спереди.</t>
  </si>
  <si>
    <t>#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</si>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</sst>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 x14ac:knownFonts="1">
    <font>
      <sz val="8"/>
      <name val="Arial"/>
      <family val="2"/>
      <charset val="1"/>
    </font>
    <font>
      <b/>
      <i/>
      <u/>
      <sz val="15"/>
      <color rgb="FF000000"/>
      <name val="Arial"/>
      <family val="2"/>
      <charset val="1"/>
    </font>
    <font>
      <i/>
      <sz val="9"/>
      <name val="Arial"/>
      <family val="2"/>
      <charset val="1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8"/>
      <color rgb="FF000000"/>
      <name val="Arial"/>
      <family val="2"/>
      <charset val="1"/>
    </font>
    <font>
      <b/>
      <sz val="9"/>
      <name val="Arial"/>
      <family val="2"/>
      <charset val="1"/>
    </font>
    <font>
      <i/>
      <sz val="8"/>
      <name val="Arial"/>
      <family val="2"/>
      <charset val="1"/>
    </font>
    <font>
      <b/>
      <i/>
      <sz val="10"/>
      <color rgb="FFFF0000"/>
      <name val="Arial"/>
      <family val="2"/>
      <charset val="1"/>
    </font>
    <font>
      <b/>
      <i/>
      <sz val="9"/>
      <name val="Arial"/>
      <family val="2"/>
      <charset val="1"/>
    </font>
    <font>
      <sz val="8"/>
      <color rgb="FFFFFFFF"/>
      <name val="Arial"/>
      <family val="2"/>
      <charset val="1"/>
    </font>
    <font>
      <sz val="9"/>
      <color rgb="FFFFFFFF"/>
      <name val="Arial"/>
      <family val="2"/>
      <charset val="1"/>
    </font>
    <font>
      <sz val="9"/>
      <name val="Arial"/>
      <family val="2"/>
      <charset val="1"/>
    </font>
    <font>
      <sz val="8"/>
      <color rgb="FFFFFFFF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E3B2FF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CCCCFF"/>
      </patternFill>
    </fill>
    <fill>
      <patternFill patternType="solid">
        <fgColor rgb="FFFFFFC0"/>
        <bgColor rgb="FFFFFF99"/>
      </patternFill>
    </fill>
    <fill>
      <patternFill patternType="solid">
        <fgColor rgb="FFE0FFE0"/>
        <bgColor rgb="FFCCFFFF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6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left"/>
    </xf>
    <xf numFmtId="0" fontId="2" fillId="0" borderId="0" xfId="0" applyFont="1" applyAlignment="1">
      <alignment horizontal="left" vertical="center"/>
    </xf>
    <xf numFmtId="9" fontId="3" fillId="3" borderId="1" xfId="1" applyFont="1" applyFill="1" applyBorder="1" applyAlignment="1" applyProtection="1">
      <alignment horizontal="left"/>
    </xf>
    <xf numFmtId="0" fontId="0" fillId="4" borderId="1" xfId="0" applyFill="1" applyBorder="1" applyAlignment="1">
      <alignment horizontal="left"/>
    </xf>
    <xf numFmtId="0" fontId="5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left" vertical="top"/>
    </xf>
    <xf numFmtId="0" fontId="7" fillId="6" borderId="7" xfId="0" applyFont="1" applyFill="1" applyBorder="1" applyAlignment="1">
      <alignment horizontal="left" vertical="center"/>
    </xf>
    <xf numFmtId="0" fontId="8" fillId="6" borderId="7" xfId="0" applyFont="1" applyFill="1" applyBorder="1" applyAlignment="1">
      <alignment horizontal="left" vertical="center"/>
    </xf>
    <xf numFmtId="4" fontId="9" fillId="6" borderId="7" xfId="0" applyNumberFormat="1" applyFont="1" applyFill="1" applyBorder="1" applyAlignment="1">
      <alignment horizontal="right" vertical="top"/>
    </xf>
    <xf numFmtId="0" fontId="9" fillId="6" borderId="7" xfId="0" applyFont="1" applyFill="1" applyBorder="1" applyAlignment="1">
      <alignment horizontal="right" vertical="top"/>
    </xf>
    <xf numFmtId="1" fontId="2" fillId="6" borderId="7" xfId="0" applyNumberFormat="1" applyFont="1" applyFill="1" applyBorder="1" applyAlignment="1">
      <alignment horizontal="right" vertical="top"/>
    </xf>
    <xf numFmtId="0" fontId="6" fillId="4" borderId="7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0" fillId="0" borderId="10" xfId="0" applyBorder="1" applyAlignment="1">
      <alignment horizontal="left"/>
    </xf>
    <xf numFmtId="4" fontId="13" fillId="0" borderId="10" xfId="0" applyNumberFormat="1" applyFont="1" applyBorder="1" applyAlignment="1">
      <alignment horizontal="left"/>
    </xf>
    <xf numFmtId="0" fontId="12" fillId="5" borderId="10" xfId="0" applyFont="1" applyFill="1" applyBorder="1" applyAlignment="1">
      <alignment horizontal="right" vertical="center"/>
    </xf>
    <xf numFmtId="0" fontId="12" fillId="4" borderId="10" xfId="0" applyFont="1" applyFill="1" applyBorder="1" applyAlignment="1">
      <alignment horizontal="right" vertical="center"/>
    </xf>
    <xf numFmtId="0" fontId="14" fillId="0" borderId="10" xfId="0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2" fontId="9" fillId="6" borderId="7" xfId="0" applyNumberFormat="1" applyFont="1" applyFill="1" applyBorder="1" applyAlignment="1">
      <alignment horizontal="right" vertical="top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3" fontId="3" fillId="0" borderId="1" xfId="0" applyNumberFormat="1" applyFont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0FFE0"/>
      <rgbColor rgb="00FFFF99"/>
      <rgbColor rgb="0099CCFF"/>
      <rgbColor rgb="00FF99CC"/>
      <rgbColor rgb="00E3B2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27000</xdr:colOff>
      <xdr:row>6</xdr:row>
      <xdr:rowOff>156600</xdr:rowOff>
    </xdr:from>
    <xdr:to>
      <xdr:col>1</xdr:col>
      <xdr:colOff>2327760</xdr:colOff>
      <xdr:row>7</xdr:row>
      <xdr:rowOff>3448440</xdr:rowOff>
    </xdr:to>
    <xdr:pic>
      <xdr:nvPicPr>
        <xdr:cNvPr id="2" name="Рисунок 56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840" y="1747080"/>
          <a:ext cx="230076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8</xdr:row>
      <xdr:rowOff>156600</xdr:rowOff>
    </xdr:from>
    <xdr:to>
      <xdr:col>1</xdr:col>
      <xdr:colOff>2571840</xdr:colOff>
      <xdr:row>10</xdr:row>
      <xdr:rowOff>1839600</xdr:rowOff>
    </xdr:to>
    <xdr:pic>
      <xdr:nvPicPr>
        <xdr:cNvPr id="3" name="Рисунок 57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840" y="5370480"/>
          <a:ext cx="2544840" cy="3807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11</xdr:row>
      <xdr:rowOff>156600</xdr:rowOff>
    </xdr:from>
    <xdr:to>
      <xdr:col>1</xdr:col>
      <xdr:colOff>2327760</xdr:colOff>
      <xdr:row>12</xdr:row>
      <xdr:rowOff>3441960</xdr:rowOff>
    </xdr:to>
    <xdr:pic>
      <xdr:nvPicPr>
        <xdr:cNvPr id="4" name="Рисунок 58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840" y="9452880"/>
          <a:ext cx="2300760" cy="3450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13</xdr:row>
      <xdr:rowOff>156600</xdr:rowOff>
    </xdr:from>
    <xdr:to>
      <xdr:col>1</xdr:col>
      <xdr:colOff>2571840</xdr:colOff>
      <xdr:row>15</xdr:row>
      <xdr:rowOff>1817280</xdr:rowOff>
    </xdr:to>
    <xdr:pic>
      <xdr:nvPicPr>
        <xdr:cNvPr id="5" name="Рисунок 59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8840" y="13076280"/>
          <a:ext cx="2544840" cy="38073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16</xdr:row>
      <xdr:rowOff>156600</xdr:rowOff>
    </xdr:from>
    <xdr:to>
      <xdr:col>1</xdr:col>
      <xdr:colOff>2327760</xdr:colOff>
      <xdr:row>17</xdr:row>
      <xdr:rowOff>3448080</xdr:rowOff>
    </xdr:to>
    <xdr:pic>
      <xdr:nvPicPr>
        <xdr:cNvPr id="6" name="Рисунок 60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8840" y="1720440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18</xdr:row>
      <xdr:rowOff>156960</xdr:rowOff>
    </xdr:from>
    <xdr:to>
      <xdr:col>1</xdr:col>
      <xdr:colOff>2327760</xdr:colOff>
      <xdr:row>19</xdr:row>
      <xdr:rowOff>3448080</xdr:rowOff>
    </xdr:to>
    <xdr:pic>
      <xdr:nvPicPr>
        <xdr:cNvPr id="7" name="Рисунок 61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840" y="2082780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20</xdr:row>
      <xdr:rowOff>156960</xdr:rowOff>
    </xdr:from>
    <xdr:to>
      <xdr:col>1</xdr:col>
      <xdr:colOff>2327760</xdr:colOff>
      <xdr:row>21</xdr:row>
      <xdr:rowOff>3448080</xdr:rowOff>
    </xdr:to>
    <xdr:pic>
      <xdr:nvPicPr>
        <xdr:cNvPr id="8" name="Рисунок 62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8840" y="2445120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22</xdr:row>
      <xdr:rowOff>156600</xdr:rowOff>
    </xdr:from>
    <xdr:to>
      <xdr:col>1</xdr:col>
      <xdr:colOff>2571840</xdr:colOff>
      <xdr:row>24</xdr:row>
      <xdr:rowOff>1839600</xdr:rowOff>
    </xdr:to>
    <xdr:pic>
      <xdr:nvPicPr>
        <xdr:cNvPr id="9" name="Рисунок 63"/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840" y="28074240"/>
          <a:ext cx="2544840" cy="38145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25</xdr:row>
      <xdr:rowOff>156960</xdr:rowOff>
    </xdr:from>
    <xdr:to>
      <xdr:col>1</xdr:col>
      <xdr:colOff>2327760</xdr:colOff>
      <xdr:row>26</xdr:row>
      <xdr:rowOff>3448080</xdr:rowOff>
    </xdr:to>
    <xdr:pic>
      <xdr:nvPicPr>
        <xdr:cNvPr id="10" name="Рисунок 64"/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840" y="3217212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27</xdr:row>
      <xdr:rowOff>156600</xdr:rowOff>
    </xdr:from>
    <xdr:to>
      <xdr:col>1</xdr:col>
      <xdr:colOff>2327760</xdr:colOff>
      <xdr:row>28</xdr:row>
      <xdr:rowOff>3448440</xdr:rowOff>
    </xdr:to>
    <xdr:pic>
      <xdr:nvPicPr>
        <xdr:cNvPr id="11" name="Рисунок 65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8840" y="35795160"/>
          <a:ext cx="230076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29</xdr:row>
      <xdr:rowOff>156600</xdr:rowOff>
    </xdr:from>
    <xdr:to>
      <xdr:col>1</xdr:col>
      <xdr:colOff>2571840</xdr:colOff>
      <xdr:row>31</xdr:row>
      <xdr:rowOff>1850760</xdr:rowOff>
    </xdr:to>
    <xdr:pic>
      <xdr:nvPicPr>
        <xdr:cNvPr id="12" name="Рисунок 66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8840" y="39418560"/>
          <a:ext cx="2544840" cy="38106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32</xdr:row>
      <xdr:rowOff>156960</xdr:rowOff>
    </xdr:from>
    <xdr:to>
      <xdr:col>1</xdr:col>
      <xdr:colOff>2327760</xdr:colOff>
      <xdr:row>33</xdr:row>
      <xdr:rowOff>3448080</xdr:rowOff>
    </xdr:to>
    <xdr:pic>
      <xdr:nvPicPr>
        <xdr:cNvPr id="13" name="Рисунок 67"/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8840" y="4348584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34</xdr:row>
      <xdr:rowOff>156960</xdr:rowOff>
    </xdr:from>
    <xdr:to>
      <xdr:col>1</xdr:col>
      <xdr:colOff>2327760</xdr:colOff>
      <xdr:row>35</xdr:row>
      <xdr:rowOff>3448080</xdr:rowOff>
    </xdr:to>
    <xdr:pic>
      <xdr:nvPicPr>
        <xdr:cNvPr id="14" name="Рисунок 68"/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8840" y="47109240"/>
          <a:ext cx="230076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36</xdr:row>
      <xdr:rowOff>156600</xdr:rowOff>
    </xdr:from>
    <xdr:to>
      <xdr:col>1</xdr:col>
      <xdr:colOff>2536200</xdr:colOff>
      <xdr:row>39</xdr:row>
      <xdr:rowOff>1111320</xdr:rowOff>
    </xdr:to>
    <xdr:pic>
      <xdr:nvPicPr>
        <xdr:cNvPr id="15" name="Рисунок 69"/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8840" y="50732280"/>
          <a:ext cx="2509200" cy="3756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40</xdr:row>
      <xdr:rowOff>156600</xdr:rowOff>
    </xdr:from>
    <xdr:to>
      <xdr:col>1</xdr:col>
      <xdr:colOff>2327760</xdr:colOff>
      <xdr:row>41</xdr:row>
      <xdr:rowOff>3448440</xdr:rowOff>
    </xdr:to>
    <xdr:pic>
      <xdr:nvPicPr>
        <xdr:cNvPr id="16" name="Рисунок 70"/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8840" y="54852840"/>
          <a:ext cx="230076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42</xdr:row>
      <xdr:rowOff>156600</xdr:rowOff>
    </xdr:from>
    <xdr:to>
      <xdr:col>1</xdr:col>
      <xdr:colOff>2669760</xdr:colOff>
      <xdr:row>44</xdr:row>
      <xdr:rowOff>1839600</xdr:rowOff>
    </xdr:to>
    <xdr:pic>
      <xdr:nvPicPr>
        <xdr:cNvPr id="17" name="Рисунок 71"/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840" y="58476240"/>
          <a:ext cx="2642760" cy="3807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45</xdr:row>
      <xdr:rowOff>156600</xdr:rowOff>
    </xdr:from>
    <xdr:to>
      <xdr:col>1</xdr:col>
      <xdr:colOff>2669760</xdr:colOff>
      <xdr:row>47</xdr:row>
      <xdr:rowOff>1828440</xdr:rowOff>
    </xdr:to>
    <xdr:pic>
      <xdr:nvPicPr>
        <xdr:cNvPr id="18" name="Рисунок 72"/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8840" y="62558640"/>
          <a:ext cx="2642760" cy="3810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48</xdr:row>
      <xdr:rowOff>150840</xdr:rowOff>
    </xdr:from>
    <xdr:to>
      <xdr:col>1</xdr:col>
      <xdr:colOff>2669760</xdr:colOff>
      <xdr:row>50</xdr:row>
      <xdr:rowOff>1853280</xdr:rowOff>
    </xdr:to>
    <xdr:pic>
      <xdr:nvPicPr>
        <xdr:cNvPr id="19" name="Рисунок 73"/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8840" y="66665520"/>
          <a:ext cx="2642760" cy="38188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51</xdr:row>
      <xdr:rowOff>156600</xdr:rowOff>
    </xdr:from>
    <xdr:to>
      <xdr:col>1</xdr:col>
      <xdr:colOff>2669760</xdr:colOff>
      <xdr:row>53</xdr:row>
      <xdr:rowOff>1861920</xdr:rowOff>
    </xdr:to>
    <xdr:pic>
      <xdr:nvPicPr>
        <xdr:cNvPr id="20" name="Рисунок 74"/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8840" y="70738560"/>
          <a:ext cx="2642760" cy="3814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54</xdr:row>
      <xdr:rowOff>150840</xdr:rowOff>
    </xdr:from>
    <xdr:to>
      <xdr:col>1</xdr:col>
      <xdr:colOff>2416320</xdr:colOff>
      <xdr:row>55</xdr:row>
      <xdr:rowOff>3448080</xdr:rowOff>
    </xdr:to>
    <xdr:pic>
      <xdr:nvPicPr>
        <xdr:cNvPr id="21" name="Рисунок 75"/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8840" y="74784600"/>
          <a:ext cx="2389320" cy="3463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56</xdr:row>
      <xdr:rowOff>156960</xdr:rowOff>
    </xdr:from>
    <xdr:to>
      <xdr:col>1</xdr:col>
      <xdr:colOff>2416320</xdr:colOff>
      <xdr:row>57</xdr:row>
      <xdr:rowOff>3448080</xdr:rowOff>
    </xdr:to>
    <xdr:pic>
      <xdr:nvPicPr>
        <xdr:cNvPr id="22" name="Рисунок 76"/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8840" y="7841412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58</xdr:row>
      <xdr:rowOff>156600</xdr:rowOff>
    </xdr:from>
    <xdr:to>
      <xdr:col>1</xdr:col>
      <xdr:colOff>2669760</xdr:colOff>
      <xdr:row>60</xdr:row>
      <xdr:rowOff>1817280</xdr:rowOff>
    </xdr:to>
    <xdr:pic>
      <xdr:nvPicPr>
        <xdr:cNvPr id="23" name="Рисунок 77"/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8840" y="82037160"/>
          <a:ext cx="2642760" cy="38152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61</xdr:row>
      <xdr:rowOff>150840</xdr:rowOff>
    </xdr:from>
    <xdr:to>
      <xdr:col>1</xdr:col>
      <xdr:colOff>2416320</xdr:colOff>
      <xdr:row>62</xdr:row>
      <xdr:rowOff>3448080</xdr:rowOff>
    </xdr:to>
    <xdr:pic>
      <xdr:nvPicPr>
        <xdr:cNvPr id="24" name="Рисунок 78"/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8840" y="86174640"/>
          <a:ext cx="2389320" cy="3463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63</xdr:row>
      <xdr:rowOff>156600</xdr:rowOff>
    </xdr:from>
    <xdr:to>
      <xdr:col>1</xdr:col>
      <xdr:colOff>2416320</xdr:colOff>
      <xdr:row>64</xdr:row>
      <xdr:rowOff>3448440</xdr:rowOff>
    </xdr:to>
    <xdr:pic>
      <xdr:nvPicPr>
        <xdr:cNvPr id="25" name="Рисунок 79"/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8840" y="8980380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65</xdr:row>
      <xdr:rowOff>156600</xdr:rowOff>
    </xdr:from>
    <xdr:to>
      <xdr:col>1</xdr:col>
      <xdr:colOff>2416320</xdr:colOff>
      <xdr:row>66</xdr:row>
      <xdr:rowOff>3448440</xdr:rowOff>
    </xdr:to>
    <xdr:pic>
      <xdr:nvPicPr>
        <xdr:cNvPr id="26" name="Рисунок 80"/>
        <xdr:cNvPicPr/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8840" y="9342720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67</xdr:row>
      <xdr:rowOff>156600</xdr:rowOff>
    </xdr:from>
    <xdr:to>
      <xdr:col>1</xdr:col>
      <xdr:colOff>2416320</xdr:colOff>
      <xdr:row>68</xdr:row>
      <xdr:rowOff>3448080</xdr:rowOff>
    </xdr:to>
    <xdr:pic>
      <xdr:nvPicPr>
        <xdr:cNvPr id="27" name="Рисунок 81"/>
        <xdr:cNvPicPr/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8840" y="9705060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69</xdr:row>
      <xdr:rowOff>150840</xdr:rowOff>
    </xdr:from>
    <xdr:to>
      <xdr:col>1</xdr:col>
      <xdr:colOff>2669760</xdr:colOff>
      <xdr:row>71</xdr:row>
      <xdr:rowOff>1808640</xdr:rowOff>
    </xdr:to>
    <xdr:pic>
      <xdr:nvPicPr>
        <xdr:cNvPr id="28" name="Рисунок 82"/>
        <xdr:cNvPicPr/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8840" y="100667880"/>
          <a:ext cx="2642760" cy="3819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75</xdr:row>
      <xdr:rowOff>150840</xdr:rowOff>
    </xdr:from>
    <xdr:to>
      <xdr:col>1</xdr:col>
      <xdr:colOff>2416320</xdr:colOff>
      <xdr:row>76</xdr:row>
      <xdr:rowOff>3448080</xdr:rowOff>
    </xdr:to>
    <xdr:pic>
      <xdr:nvPicPr>
        <xdr:cNvPr id="29" name="Рисунок 83"/>
        <xdr:cNvPicPr/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8840" y="108832680"/>
          <a:ext cx="2389320" cy="3463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77</xdr:row>
      <xdr:rowOff>156960</xdr:rowOff>
    </xdr:from>
    <xdr:to>
      <xdr:col>1</xdr:col>
      <xdr:colOff>2669760</xdr:colOff>
      <xdr:row>79</xdr:row>
      <xdr:rowOff>1839600</xdr:rowOff>
    </xdr:to>
    <xdr:pic>
      <xdr:nvPicPr>
        <xdr:cNvPr id="30" name="Рисунок 84"/>
        <xdr:cNvPicPr/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8840" y="112462200"/>
          <a:ext cx="2642760" cy="38066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80</xdr:row>
      <xdr:rowOff>156960</xdr:rowOff>
    </xdr:from>
    <xdr:to>
      <xdr:col>1</xdr:col>
      <xdr:colOff>2669760</xdr:colOff>
      <xdr:row>82</xdr:row>
      <xdr:rowOff>1828440</xdr:rowOff>
    </xdr:to>
    <xdr:pic>
      <xdr:nvPicPr>
        <xdr:cNvPr id="31" name="Рисунок 85"/>
        <xdr:cNvPicPr/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8840" y="116544600"/>
          <a:ext cx="2642760" cy="3810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83</xdr:row>
      <xdr:rowOff>150840</xdr:rowOff>
    </xdr:from>
    <xdr:to>
      <xdr:col>1</xdr:col>
      <xdr:colOff>2669760</xdr:colOff>
      <xdr:row>85</xdr:row>
      <xdr:rowOff>1842120</xdr:rowOff>
    </xdr:to>
    <xdr:pic>
      <xdr:nvPicPr>
        <xdr:cNvPr id="32" name="Рисунок 86"/>
        <xdr:cNvPicPr/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8840" y="120651480"/>
          <a:ext cx="2642760" cy="38228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86</xdr:row>
      <xdr:rowOff>150840</xdr:rowOff>
    </xdr:from>
    <xdr:to>
      <xdr:col>1</xdr:col>
      <xdr:colOff>2416320</xdr:colOff>
      <xdr:row>87</xdr:row>
      <xdr:rowOff>3448080</xdr:rowOff>
    </xdr:to>
    <xdr:pic>
      <xdr:nvPicPr>
        <xdr:cNvPr id="33" name="Рисунок 87"/>
        <xdr:cNvPicPr/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8840" y="124749000"/>
          <a:ext cx="2389320" cy="3463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88</xdr:row>
      <xdr:rowOff>156600</xdr:rowOff>
    </xdr:from>
    <xdr:to>
      <xdr:col>1</xdr:col>
      <xdr:colOff>2416320</xdr:colOff>
      <xdr:row>89</xdr:row>
      <xdr:rowOff>3448440</xdr:rowOff>
    </xdr:to>
    <xdr:pic>
      <xdr:nvPicPr>
        <xdr:cNvPr id="34" name="Рисунок 88"/>
        <xdr:cNvPicPr/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8840" y="12837816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90</xdr:row>
      <xdr:rowOff>150840</xdr:rowOff>
    </xdr:from>
    <xdr:to>
      <xdr:col>1</xdr:col>
      <xdr:colOff>2669760</xdr:colOff>
      <xdr:row>92</xdr:row>
      <xdr:rowOff>1785960</xdr:rowOff>
    </xdr:to>
    <xdr:pic>
      <xdr:nvPicPr>
        <xdr:cNvPr id="35" name="Рисунок 89"/>
        <xdr:cNvPicPr/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8840" y="131995800"/>
          <a:ext cx="2642760" cy="3819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93</xdr:row>
      <xdr:rowOff>150840</xdr:rowOff>
    </xdr:from>
    <xdr:to>
      <xdr:col>1</xdr:col>
      <xdr:colOff>2416320</xdr:colOff>
      <xdr:row>94</xdr:row>
      <xdr:rowOff>3448440</xdr:rowOff>
    </xdr:to>
    <xdr:pic>
      <xdr:nvPicPr>
        <xdr:cNvPr id="36" name="Рисунок 90"/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8840" y="136199880"/>
          <a:ext cx="2389320" cy="34635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95</xdr:row>
      <xdr:rowOff>156960</xdr:rowOff>
    </xdr:from>
    <xdr:to>
      <xdr:col>1</xdr:col>
      <xdr:colOff>2416320</xdr:colOff>
      <xdr:row>96</xdr:row>
      <xdr:rowOff>3448080</xdr:rowOff>
    </xdr:to>
    <xdr:pic>
      <xdr:nvPicPr>
        <xdr:cNvPr id="37" name="Рисунок 91"/>
        <xdr:cNvPicPr/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8840" y="13982940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97</xdr:row>
      <xdr:rowOff>150840</xdr:rowOff>
    </xdr:from>
    <xdr:to>
      <xdr:col>1</xdr:col>
      <xdr:colOff>2416320</xdr:colOff>
      <xdr:row>98</xdr:row>
      <xdr:rowOff>3448800</xdr:rowOff>
    </xdr:to>
    <xdr:pic>
      <xdr:nvPicPr>
        <xdr:cNvPr id="38" name="Рисунок 92"/>
        <xdr:cNvPicPr/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8840" y="143446680"/>
          <a:ext cx="2389320" cy="34635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99</xdr:row>
      <xdr:rowOff>156600</xdr:rowOff>
    </xdr:from>
    <xdr:to>
      <xdr:col>1</xdr:col>
      <xdr:colOff>2416320</xdr:colOff>
      <xdr:row>100</xdr:row>
      <xdr:rowOff>3448080</xdr:rowOff>
    </xdr:to>
    <xdr:pic>
      <xdr:nvPicPr>
        <xdr:cNvPr id="39" name="Рисунок 93"/>
        <xdr:cNvPicPr/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8840" y="14707584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101</xdr:row>
      <xdr:rowOff>156960</xdr:rowOff>
    </xdr:from>
    <xdr:to>
      <xdr:col>1</xdr:col>
      <xdr:colOff>2416320</xdr:colOff>
      <xdr:row>102</xdr:row>
      <xdr:rowOff>3441960</xdr:rowOff>
    </xdr:to>
    <xdr:pic>
      <xdr:nvPicPr>
        <xdr:cNvPr id="40" name="Рисунок 94"/>
        <xdr:cNvPicPr/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8840" y="150699240"/>
          <a:ext cx="2389320" cy="34509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103</xdr:row>
      <xdr:rowOff>150840</xdr:rowOff>
    </xdr:from>
    <xdr:to>
      <xdr:col>1</xdr:col>
      <xdr:colOff>2416320</xdr:colOff>
      <xdr:row>104</xdr:row>
      <xdr:rowOff>3448440</xdr:rowOff>
    </xdr:to>
    <xdr:pic>
      <xdr:nvPicPr>
        <xdr:cNvPr id="41" name="Рисунок 95"/>
        <xdr:cNvPicPr/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38840" y="154316520"/>
          <a:ext cx="2389320" cy="34635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105</xdr:row>
      <xdr:rowOff>156600</xdr:rowOff>
    </xdr:from>
    <xdr:to>
      <xdr:col>1</xdr:col>
      <xdr:colOff>2416320</xdr:colOff>
      <xdr:row>106</xdr:row>
      <xdr:rowOff>3448440</xdr:rowOff>
    </xdr:to>
    <xdr:pic>
      <xdr:nvPicPr>
        <xdr:cNvPr id="42" name="Рисунок 96"/>
        <xdr:cNvPicPr/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38840" y="15794568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107</xdr:row>
      <xdr:rowOff>150840</xdr:rowOff>
    </xdr:from>
    <xdr:to>
      <xdr:col>1</xdr:col>
      <xdr:colOff>2669760</xdr:colOff>
      <xdr:row>109</xdr:row>
      <xdr:rowOff>1853280</xdr:rowOff>
    </xdr:to>
    <xdr:pic>
      <xdr:nvPicPr>
        <xdr:cNvPr id="43" name="Рисунок 97"/>
        <xdr:cNvPicPr/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8840" y="161563320"/>
          <a:ext cx="2642760" cy="38188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113</xdr:row>
      <xdr:rowOff>156960</xdr:rowOff>
    </xdr:from>
    <xdr:to>
      <xdr:col>1</xdr:col>
      <xdr:colOff>2669760</xdr:colOff>
      <xdr:row>115</xdr:row>
      <xdr:rowOff>1806120</xdr:rowOff>
    </xdr:to>
    <xdr:pic>
      <xdr:nvPicPr>
        <xdr:cNvPr id="44" name="Рисунок 98"/>
        <xdr:cNvPicPr/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8840" y="169840800"/>
          <a:ext cx="2642760" cy="381132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120</xdr:row>
      <xdr:rowOff>156960</xdr:rowOff>
    </xdr:from>
    <xdr:to>
      <xdr:col>1</xdr:col>
      <xdr:colOff>2416320</xdr:colOff>
      <xdr:row>121</xdr:row>
      <xdr:rowOff>3448080</xdr:rowOff>
    </xdr:to>
    <xdr:pic>
      <xdr:nvPicPr>
        <xdr:cNvPr id="45" name="Рисунок 99"/>
        <xdr:cNvPicPr/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38840" y="18149940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122</xdr:row>
      <xdr:rowOff>156600</xdr:rowOff>
    </xdr:from>
    <xdr:to>
      <xdr:col>1</xdr:col>
      <xdr:colOff>2416320</xdr:colOff>
      <xdr:row>123</xdr:row>
      <xdr:rowOff>3448440</xdr:rowOff>
    </xdr:to>
    <xdr:pic>
      <xdr:nvPicPr>
        <xdr:cNvPr id="46" name="Рисунок 100"/>
        <xdr:cNvPicPr/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8840" y="18512244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124</xdr:row>
      <xdr:rowOff>150840</xdr:rowOff>
    </xdr:from>
    <xdr:to>
      <xdr:col>1</xdr:col>
      <xdr:colOff>2416320</xdr:colOff>
      <xdr:row>125</xdr:row>
      <xdr:rowOff>3448440</xdr:rowOff>
    </xdr:to>
    <xdr:pic>
      <xdr:nvPicPr>
        <xdr:cNvPr id="47" name="Рисунок 101"/>
        <xdr:cNvPicPr/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8840" y="188740080"/>
          <a:ext cx="2389320" cy="34632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126</xdr:row>
      <xdr:rowOff>156960</xdr:rowOff>
    </xdr:from>
    <xdr:to>
      <xdr:col>1</xdr:col>
      <xdr:colOff>2416320</xdr:colOff>
      <xdr:row>127</xdr:row>
      <xdr:rowOff>3448080</xdr:rowOff>
    </xdr:to>
    <xdr:pic>
      <xdr:nvPicPr>
        <xdr:cNvPr id="48" name="Рисунок 102"/>
        <xdr:cNvPicPr/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38840" y="192369240"/>
          <a:ext cx="2389320" cy="345708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128</xdr:row>
      <xdr:rowOff>150840</xdr:rowOff>
    </xdr:from>
    <xdr:to>
      <xdr:col>1</xdr:col>
      <xdr:colOff>2416320</xdr:colOff>
      <xdr:row>129</xdr:row>
      <xdr:rowOff>3448440</xdr:rowOff>
    </xdr:to>
    <xdr:pic>
      <xdr:nvPicPr>
        <xdr:cNvPr id="49" name="Рисунок 103"/>
        <xdr:cNvPicPr/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8840" y="195986520"/>
          <a:ext cx="2389320" cy="346356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130</xdr:row>
      <xdr:rowOff>156600</xdr:rowOff>
    </xdr:from>
    <xdr:to>
      <xdr:col>1</xdr:col>
      <xdr:colOff>2416320</xdr:colOff>
      <xdr:row>131</xdr:row>
      <xdr:rowOff>3448440</xdr:rowOff>
    </xdr:to>
    <xdr:pic>
      <xdr:nvPicPr>
        <xdr:cNvPr id="50" name="Рисунок 104"/>
        <xdr:cNvPicPr/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8840" y="199615680"/>
          <a:ext cx="2389320" cy="345744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132</xdr:row>
      <xdr:rowOff>156600</xdr:rowOff>
    </xdr:from>
    <xdr:to>
      <xdr:col>1</xdr:col>
      <xdr:colOff>2669760</xdr:colOff>
      <xdr:row>134</xdr:row>
      <xdr:rowOff>1839600</xdr:rowOff>
    </xdr:to>
    <xdr:pic>
      <xdr:nvPicPr>
        <xdr:cNvPr id="51" name="Рисунок 105"/>
        <xdr:cNvPicPr/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8840" y="203239080"/>
          <a:ext cx="2642760" cy="3807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27000</xdr:colOff>
      <xdr:row>135</xdr:row>
      <xdr:rowOff>150840</xdr:rowOff>
    </xdr:from>
    <xdr:to>
      <xdr:col>1</xdr:col>
      <xdr:colOff>2571840</xdr:colOff>
      <xdr:row>137</xdr:row>
      <xdr:rowOff>1760040</xdr:rowOff>
    </xdr:to>
    <xdr:pic>
      <xdr:nvPicPr>
        <xdr:cNvPr id="52" name="Рисунок 106"/>
        <xdr:cNvPicPr/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38840" y="207315720"/>
          <a:ext cx="2544840" cy="3817080"/>
        </a:xfrm>
        <a:prstGeom prst="rect">
          <a:avLst/>
        </a:prstGeom>
      </xdr:spPr>
    </xdr:pic>
    <xdr:clientData/>
  </xdr:twoCellAnchor>
  <xdr:twoCellAnchor editAs="absolute">
    <xdr:from>
      <xdr:col>3</xdr:col>
      <xdr:colOff>284760</xdr:colOff>
      <xdr:row>9</xdr:row>
      <xdr:rowOff>1828800</xdr:rowOff>
    </xdr:from>
    <xdr:to>
      <xdr:col>3</xdr:col>
      <xdr:colOff>1636560</xdr:colOff>
      <xdr:row>10</xdr:row>
      <xdr:rowOff>1895760</xdr:rowOff>
    </xdr:to>
    <xdr:pic>
      <xdr:nvPicPr>
        <xdr:cNvPr id="53" name="Рисунок 107"/>
        <xdr:cNvPicPr/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517000" y="7208280"/>
          <a:ext cx="1351800" cy="2025360"/>
        </a:xfrm>
        <a:prstGeom prst="rect">
          <a:avLst/>
        </a:prstGeom>
      </xdr:spPr>
    </xdr:pic>
    <xdr:clientData/>
  </xdr:twoCellAnchor>
  <xdr:twoCellAnchor editAs="absolute">
    <xdr:from>
      <xdr:col>3</xdr:col>
      <xdr:colOff>352080</xdr:colOff>
      <xdr:row>14</xdr:row>
      <xdr:rowOff>1683000</xdr:rowOff>
    </xdr:from>
    <xdr:to>
      <xdr:col>3</xdr:col>
      <xdr:colOff>1841760</xdr:colOff>
      <xdr:row>15</xdr:row>
      <xdr:rowOff>1934280</xdr:rowOff>
    </xdr:to>
    <xdr:pic>
      <xdr:nvPicPr>
        <xdr:cNvPr id="54" name="Рисунок 108"/>
        <xdr:cNvPicPr/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84320" y="14768280"/>
          <a:ext cx="1489680" cy="2232360"/>
        </a:xfrm>
        <a:prstGeom prst="rect">
          <a:avLst/>
        </a:prstGeom>
      </xdr:spPr>
    </xdr:pic>
    <xdr:clientData/>
  </xdr:twoCellAnchor>
  <xdr:twoCellAnchor editAs="absolute">
    <xdr:from>
      <xdr:col>3</xdr:col>
      <xdr:colOff>284760</xdr:colOff>
      <xdr:row>23</xdr:row>
      <xdr:rowOff>1739160</xdr:rowOff>
    </xdr:from>
    <xdr:to>
      <xdr:col>3</xdr:col>
      <xdr:colOff>1707480</xdr:colOff>
      <xdr:row>24</xdr:row>
      <xdr:rowOff>1912320</xdr:rowOff>
    </xdr:to>
    <xdr:pic>
      <xdr:nvPicPr>
        <xdr:cNvPr id="55" name="Рисунок 109"/>
        <xdr:cNvPicPr/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517000" y="29822400"/>
          <a:ext cx="1422720" cy="2139120"/>
        </a:xfrm>
        <a:prstGeom prst="rect">
          <a:avLst/>
        </a:prstGeom>
      </xdr:spPr>
    </xdr:pic>
    <xdr:clientData/>
  </xdr:twoCellAnchor>
  <xdr:twoCellAnchor editAs="absolute">
    <xdr:from>
      <xdr:col>3</xdr:col>
      <xdr:colOff>284760</xdr:colOff>
      <xdr:row>30</xdr:row>
      <xdr:rowOff>1694160</xdr:rowOff>
    </xdr:from>
    <xdr:to>
      <xdr:col>3</xdr:col>
      <xdr:colOff>1729440</xdr:colOff>
      <xdr:row>31</xdr:row>
      <xdr:rowOff>1911600</xdr:rowOff>
    </xdr:to>
    <xdr:pic>
      <xdr:nvPicPr>
        <xdr:cNvPr id="56" name="Рисунок 110"/>
        <xdr:cNvPicPr/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517000" y="41121720"/>
          <a:ext cx="1444680" cy="2168280"/>
        </a:xfrm>
        <a:prstGeom prst="rect">
          <a:avLst/>
        </a:prstGeom>
      </xdr:spPr>
    </xdr:pic>
    <xdr:clientData/>
  </xdr:twoCellAnchor>
  <xdr:twoCellAnchor editAs="absolute">
    <xdr:from>
      <xdr:col>3</xdr:col>
      <xdr:colOff>72000</xdr:colOff>
      <xdr:row>38</xdr:row>
      <xdr:rowOff>808920</xdr:rowOff>
    </xdr:from>
    <xdr:to>
      <xdr:col>3</xdr:col>
      <xdr:colOff>1255680</xdr:colOff>
      <xdr:row>39</xdr:row>
      <xdr:rowOff>1262520</xdr:rowOff>
    </xdr:to>
    <xdr:pic>
      <xdr:nvPicPr>
        <xdr:cNvPr id="57" name="Рисунок 111"/>
        <xdr:cNvPicPr/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04240" y="52868520"/>
          <a:ext cx="1183680" cy="1771920"/>
        </a:xfrm>
        <a:prstGeom prst="rect">
          <a:avLst/>
        </a:prstGeom>
      </xdr:spPr>
    </xdr:pic>
    <xdr:clientData/>
  </xdr:twoCellAnchor>
  <xdr:twoCellAnchor editAs="absolute">
    <xdr:from>
      <xdr:col>3</xdr:col>
      <xdr:colOff>782280</xdr:colOff>
      <xdr:row>37</xdr:row>
      <xdr:rowOff>28800</xdr:rowOff>
    </xdr:from>
    <xdr:to>
      <xdr:col>3</xdr:col>
      <xdr:colOff>1869840</xdr:colOff>
      <xdr:row>38</xdr:row>
      <xdr:rowOff>338040</xdr:rowOff>
    </xdr:to>
    <xdr:pic>
      <xdr:nvPicPr>
        <xdr:cNvPr id="58" name="Рисунок 112"/>
        <xdr:cNvPicPr/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014520" y="50770080"/>
          <a:ext cx="1087560" cy="1627560"/>
        </a:xfrm>
        <a:prstGeom prst="rect">
          <a:avLst/>
        </a:prstGeom>
      </xdr:spPr>
    </xdr:pic>
    <xdr:clientData/>
  </xdr:twoCellAnchor>
  <xdr:twoCellAnchor editAs="absolute">
    <xdr:from>
      <xdr:col>3</xdr:col>
      <xdr:colOff>407880</xdr:colOff>
      <xdr:row>44</xdr:row>
      <xdr:rowOff>24480</xdr:rowOff>
    </xdr:from>
    <xdr:to>
      <xdr:col>3</xdr:col>
      <xdr:colOff>1729800</xdr:colOff>
      <xdr:row>44</xdr:row>
      <xdr:rowOff>1934280</xdr:rowOff>
    </xdr:to>
    <xdr:pic>
      <xdr:nvPicPr>
        <xdr:cNvPr id="59" name="Рисунок 113"/>
        <xdr:cNvPicPr/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640120" y="60468120"/>
          <a:ext cx="1321920" cy="1909800"/>
        </a:xfrm>
        <a:prstGeom prst="rect">
          <a:avLst/>
        </a:prstGeom>
      </xdr:spPr>
    </xdr:pic>
    <xdr:clientData/>
  </xdr:twoCellAnchor>
  <xdr:twoCellAnchor editAs="absolute">
    <xdr:from>
      <xdr:col>3</xdr:col>
      <xdr:colOff>396720</xdr:colOff>
      <xdr:row>47</xdr:row>
      <xdr:rowOff>34920</xdr:rowOff>
    </xdr:from>
    <xdr:to>
      <xdr:col>3</xdr:col>
      <xdr:colOff>1696320</xdr:colOff>
      <xdr:row>47</xdr:row>
      <xdr:rowOff>1912320</xdr:rowOff>
    </xdr:to>
    <xdr:pic>
      <xdr:nvPicPr>
        <xdr:cNvPr id="60" name="Рисунок 114"/>
        <xdr:cNvPicPr/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628960" y="64576080"/>
          <a:ext cx="1299600" cy="1877400"/>
        </a:xfrm>
        <a:prstGeom prst="rect">
          <a:avLst/>
        </a:prstGeom>
      </xdr:spPr>
    </xdr:pic>
    <xdr:clientData/>
  </xdr:twoCellAnchor>
  <xdr:twoCellAnchor editAs="absolute">
    <xdr:from>
      <xdr:col>3</xdr:col>
      <xdr:colOff>352080</xdr:colOff>
      <xdr:row>49</xdr:row>
      <xdr:rowOff>1826640</xdr:rowOff>
    </xdr:from>
    <xdr:to>
      <xdr:col>3</xdr:col>
      <xdr:colOff>1752480</xdr:colOff>
      <xdr:row>50</xdr:row>
      <xdr:rowOff>1899720</xdr:rowOff>
    </xdr:to>
    <xdr:pic>
      <xdr:nvPicPr>
        <xdr:cNvPr id="61" name="Рисунок 115"/>
        <xdr:cNvPicPr/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84320" y="68507280"/>
          <a:ext cx="1400400" cy="2023560"/>
        </a:xfrm>
        <a:prstGeom prst="rect">
          <a:avLst/>
        </a:prstGeom>
      </xdr:spPr>
    </xdr:pic>
    <xdr:clientData/>
  </xdr:twoCellAnchor>
  <xdr:twoCellAnchor editAs="absolute">
    <xdr:from>
      <xdr:col>3</xdr:col>
      <xdr:colOff>430560</xdr:colOff>
      <xdr:row>53</xdr:row>
      <xdr:rowOff>69480</xdr:rowOff>
    </xdr:from>
    <xdr:to>
      <xdr:col>3</xdr:col>
      <xdr:colOff>1658160</xdr:colOff>
      <xdr:row>53</xdr:row>
      <xdr:rowOff>1842840</xdr:rowOff>
    </xdr:to>
    <xdr:pic>
      <xdr:nvPicPr>
        <xdr:cNvPr id="62" name="Рисунок 116"/>
        <xdr:cNvPicPr/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662800" y="72760320"/>
          <a:ext cx="1227600" cy="1773360"/>
        </a:xfrm>
        <a:prstGeom prst="rect">
          <a:avLst/>
        </a:prstGeom>
      </xdr:spPr>
    </xdr:pic>
    <xdr:clientData/>
  </xdr:twoCellAnchor>
  <xdr:twoCellAnchor editAs="absolute">
    <xdr:from>
      <xdr:col>3</xdr:col>
      <xdr:colOff>423360</xdr:colOff>
      <xdr:row>52</xdr:row>
      <xdr:rowOff>69480</xdr:rowOff>
    </xdr:from>
    <xdr:to>
      <xdr:col>3</xdr:col>
      <xdr:colOff>1653840</xdr:colOff>
      <xdr:row>52</xdr:row>
      <xdr:rowOff>1847160</xdr:rowOff>
    </xdr:to>
    <xdr:pic>
      <xdr:nvPicPr>
        <xdr:cNvPr id="63" name="Рисунок 117"/>
        <xdr:cNvPicPr/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655600" y="70817040"/>
          <a:ext cx="1230480" cy="1777680"/>
        </a:xfrm>
        <a:prstGeom prst="rect">
          <a:avLst/>
        </a:prstGeom>
      </xdr:spPr>
    </xdr:pic>
    <xdr:clientData/>
  </xdr:twoCellAnchor>
  <xdr:twoCellAnchor editAs="absolute">
    <xdr:from>
      <xdr:col>3</xdr:col>
      <xdr:colOff>385560</xdr:colOff>
      <xdr:row>59</xdr:row>
      <xdr:rowOff>1907280</xdr:rowOff>
    </xdr:from>
    <xdr:to>
      <xdr:col>3</xdr:col>
      <xdr:colOff>1761120</xdr:colOff>
      <xdr:row>60</xdr:row>
      <xdr:rowOff>1911240</xdr:rowOff>
    </xdr:to>
    <xdr:pic>
      <xdr:nvPicPr>
        <xdr:cNvPr id="64" name="Рисунок 118"/>
        <xdr:cNvPicPr/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617800" y="83953440"/>
          <a:ext cx="1375560" cy="1992960"/>
        </a:xfrm>
        <a:prstGeom prst="rect">
          <a:avLst/>
        </a:prstGeom>
      </xdr:spPr>
    </xdr:pic>
    <xdr:clientData/>
  </xdr:twoCellAnchor>
  <xdr:twoCellAnchor editAs="absolute">
    <xdr:from>
      <xdr:col>3</xdr:col>
      <xdr:colOff>340920</xdr:colOff>
      <xdr:row>70</xdr:row>
      <xdr:rowOff>1929600</xdr:rowOff>
    </xdr:from>
    <xdr:to>
      <xdr:col>3</xdr:col>
      <xdr:colOff>1708920</xdr:colOff>
      <xdr:row>71</xdr:row>
      <xdr:rowOff>1910880</xdr:rowOff>
    </xdr:to>
    <xdr:pic>
      <xdr:nvPicPr>
        <xdr:cNvPr id="65" name="Рисунок 119"/>
        <xdr:cNvPicPr/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573160" y="102612600"/>
          <a:ext cx="1368000" cy="1977480"/>
        </a:xfrm>
        <a:prstGeom prst="rect">
          <a:avLst/>
        </a:prstGeom>
      </xdr:spPr>
    </xdr:pic>
    <xdr:clientData/>
  </xdr:twoCellAnchor>
  <xdr:twoCellAnchor editAs="absolute">
    <xdr:from>
      <xdr:col>3</xdr:col>
      <xdr:colOff>352080</xdr:colOff>
      <xdr:row>78</xdr:row>
      <xdr:rowOff>1907280</xdr:rowOff>
    </xdr:from>
    <xdr:to>
      <xdr:col>3</xdr:col>
      <xdr:colOff>1723320</xdr:colOff>
      <xdr:row>79</xdr:row>
      <xdr:rowOff>1927080</xdr:rowOff>
    </xdr:to>
    <xdr:pic>
      <xdr:nvPicPr>
        <xdr:cNvPr id="66" name="Рисунок 121"/>
        <xdr:cNvPicPr/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84320" y="114378480"/>
          <a:ext cx="1371240" cy="1977840"/>
        </a:xfrm>
        <a:prstGeom prst="rect">
          <a:avLst/>
        </a:prstGeom>
      </xdr:spPr>
    </xdr:pic>
    <xdr:clientData/>
  </xdr:twoCellAnchor>
  <xdr:twoCellAnchor editAs="absolute">
    <xdr:from>
      <xdr:col>3</xdr:col>
      <xdr:colOff>441720</xdr:colOff>
      <xdr:row>81</xdr:row>
      <xdr:rowOff>1865520</xdr:rowOff>
    </xdr:from>
    <xdr:to>
      <xdr:col>3</xdr:col>
      <xdr:colOff>1830960</xdr:colOff>
      <xdr:row>82</xdr:row>
      <xdr:rowOff>1900080</xdr:rowOff>
    </xdr:to>
    <xdr:pic>
      <xdr:nvPicPr>
        <xdr:cNvPr id="67" name="Рисунок 122"/>
        <xdr:cNvPicPr/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673960" y="118419120"/>
          <a:ext cx="1389240" cy="2008080"/>
        </a:xfrm>
        <a:prstGeom prst="rect">
          <a:avLst/>
        </a:prstGeom>
      </xdr:spPr>
    </xdr:pic>
    <xdr:clientData/>
  </xdr:twoCellAnchor>
  <xdr:twoCellAnchor editAs="absolute">
    <xdr:from>
      <xdr:col>3</xdr:col>
      <xdr:colOff>340920</xdr:colOff>
      <xdr:row>84</xdr:row>
      <xdr:rowOff>1851120</xdr:rowOff>
    </xdr:from>
    <xdr:to>
      <xdr:col>3</xdr:col>
      <xdr:colOff>1712160</xdr:colOff>
      <xdr:row>85</xdr:row>
      <xdr:rowOff>1870920</xdr:rowOff>
    </xdr:to>
    <xdr:pic>
      <xdr:nvPicPr>
        <xdr:cNvPr id="68" name="Рисунок 123"/>
        <xdr:cNvPicPr/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573160" y="122517360"/>
          <a:ext cx="1371240" cy="1985760"/>
        </a:xfrm>
        <a:prstGeom prst="rect">
          <a:avLst/>
        </a:prstGeom>
      </xdr:spPr>
    </xdr:pic>
    <xdr:clientData/>
  </xdr:twoCellAnchor>
  <xdr:twoCellAnchor editAs="absolute">
    <xdr:from>
      <xdr:col>3</xdr:col>
      <xdr:colOff>239760</xdr:colOff>
      <xdr:row>91</xdr:row>
      <xdr:rowOff>1754640</xdr:rowOff>
    </xdr:from>
    <xdr:to>
      <xdr:col>3</xdr:col>
      <xdr:colOff>1752120</xdr:colOff>
      <xdr:row>92</xdr:row>
      <xdr:rowOff>1922400</xdr:rowOff>
    </xdr:to>
    <xdr:pic>
      <xdr:nvPicPr>
        <xdr:cNvPr id="69" name="Рисунок 124"/>
        <xdr:cNvPicPr/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472000" y="133765200"/>
          <a:ext cx="1512360" cy="2187000"/>
        </a:xfrm>
        <a:prstGeom prst="rect">
          <a:avLst/>
        </a:prstGeom>
      </xdr:spPr>
    </xdr:pic>
    <xdr:clientData/>
  </xdr:twoCellAnchor>
  <xdr:twoCellAnchor editAs="absolute">
    <xdr:from>
      <xdr:col>3</xdr:col>
      <xdr:colOff>284760</xdr:colOff>
      <xdr:row>108</xdr:row>
      <xdr:rowOff>24480</xdr:rowOff>
    </xdr:from>
    <xdr:to>
      <xdr:col>3</xdr:col>
      <xdr:colOff>1674000</xdr:colOff>
      <xdr:row>109</xdr:row>
      <xdr:rowOff>81360</xdr:rowOff>
    </xdr:to>
    <xdr:pic>
      <xdr:nvPicPr>
        <xdr:cNvPr id="70" name="Рисунок 125"/>
        <xdr:cNvPicPr/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17000" y="161602560"/>
          <a:ext cx="1389240" cy="2007720"/>
        </a:xfrm>
        <a:prstGeom prst="rect">
          <a:avLst/>
        </a:prstGeom>
      </xdr:spPr>
    </xdr:pic>
    <xdr:clientData/>
  </xdr:twoCellAnchor>
  <xdr:twoCellAnchor editAs="absolute">
    <xdr:from>
      <xdr:col>1</xdr:col>
      <xdr:colOff>83160</xdr:colOff>
      <xdr:row>111</xdr:row>
      <xdr:rowOff>13320</xdr:rowOff>
    </xdr:from>
    <xdr:to>
      <xdr:col>1</xdr:col>
      <xdr:colOff>2725920</xdr:colOff>
      <xdr:row>112</xdr:row>
      <xdr:rowOff>1805400</xdr:rowOff>
    </xdr:to>
    <xdr:pic>
      <xdr:nvPicPr>
        <xdr:cNvPr id="71" name="Рисунок 126"/>
        <xdr:cNvPicPr/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95000" y="165658680"/>
          <a:ext cx="2642760" cy="3811320"/>
        </a:xfrm>
        <a:prstGeom prst="rect">
          <a:avLst/>
        </a:prstGeom>
      </xdr:spPr>
    </xdr:pic>
    <xdr:clientData/>
  </xdr:twoCellAnchor>
  <xdr:twoCellAnchor editAs="absolute">
    <xdr:from>
      <xdr:col>3</xdr:col>
      <xdr:colOff>430560</xdr:colOff>
      <xdr:row>114</xdr:row>
      <xdr:rowOff>47160</xdr:rowOff>
    </xdr:from>
    <xdr:to>
      <xdr:col>3</xdr:col>
      <xdr:colOff>1707840</xdr:colOff>
      <xdr:row>114</xdr:row>
      <xdr:rowOff>1963080</xdr:rowOff>
    </xdr:to>
    <xdr:pic>
      <xdr:nvPicPr>
        <xdr:cNvPr id="72" name="Рисунок 129"/>
        <xdr:cNvPicPr/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662800" y="169896960"/>
          <a:ext cx="1277280" cy="1915920"/>
        </a:xfrm>
        <a:prstGeom prst="rect">
          <a:avLst/>
        </a:prstGeom>
      </xdr:spPr>
    </xdr:pic>
    <xdr:clientData/>
  </xdr:twoCellAnchor>
  <xdr:twoCellAnchor editAs="absolute">
    <xdr:from>
      <xdr:col>1</xdr:col>
      <xdr:colOff>72000</xdr:colOff>
      <xdr:row>117</xdr:row>
      <xdr:rowOff>24480</xdr:rowOff>
    </xdr:from>
    <xdr:to>
      <xdr:col>1</xdr:col>
      <xdr:colOff>2588040</xdr:colOff>
      <xdr:row>117</xdr:row>
      <xdr:rowOff>3659040</xdr:rowOff>
    </xdr:to>
    <xdr:pic>
      <xdr:nvPicPr>
        <xdr:cNvPr id="73" name="Рисунок 131"/>
        <xdr:cNvPicPr/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83840" y="174032640"/>
          <a:ext cx="2516040" cy="3634560"/>
        </a:xfrm>
        <a:prstGeom prst="rect">
          <a:avLst/>
        </a:prstGeom>
      </xdr:spPr>
    </xdr:pic>
    <xdr:clientData/>
  </xdr:twoCellAnchor>
  <xdr:twoCellAnchor editAs="absolute">
    <xdr:from>
      <xdr:col>3</xdr:col>
      <xdr:colOff>452880</xdr:colOff>
      <xdr:row>117</xdr:row>
      <xdr:rowOff>561600</xdr:rowOff>
    </xdr:from>
    <xdr:to>
      <xdr:col>3</xdr:col>
      <xdr:colOff>1802880</xdr:colOff>
      <xdr:row>117</xdr:row>
      <xdr:rowOff>2511720</xdr:rowOff>
    </xdr:to>
    <xdr:pic>
      <xdr:nvPicPr>
        <xdr:cNvPr id="74" name="Рисунок 132"/>
        <xdr:cNvPicPr/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685120" y="174569760"/>
          <a:ext cx="1350000" cy="1950120"/>
        </a:xfrm>
        <a:prstGeom prst="rect">
          <a:avLst/>
        </a:prstGeom>
      </xdr:spPr>
    </xdr:pic>
    <xdr:clientData/>
  </xdr:twoCellAnchor>
  <xdr:twoCellAnchor editAs="absolute">
    <xdr:from>
      <xdr:col>3</xdr:col>
      <xdr:colOff>262440</xdr:colOff>
      <xdr:row>119</xdr:row>
      <xdr:rowOff>402840</xdr:rowOff>
    </xdr:from>
    <xdr:to>
      <xdr:col>3</xdr:col>
      <xdr:colOff>1897200</xdr:colOff>
      <xdr:row>119</xdr:row>
      <xdr:rowOff>2742840</xdr:rowOff>
    </xdr:to>
    <xdr:pic>
      <xdr:nvPicPr>
        <xdr:cNvPr id="75" name="Рисунок 133"/>
        <xdr:cNvPicPr/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94680" y="178287840"/>
          <a:ext cx="1634760" cy="234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109800</xdr:colOff>
      <xdr:row>119</xdr:row>
      <xdr:rowOff>47160</xdr:rowOff>
    </xdr:from>
    <xdr:to>
      <xdr:col>1</xdr:col>
      <xdr:colOff>2402280</xdr:colOff>
      <xdr:row>119</xdr:row>
      <xdr:rowOff>3358800</xdr:rowOff>
    </xdr:to>
    <xdr:pic>
      <xdr:nvPicPr>
        <xdr:cNvPr id="76" name="Рисунок 134"/>
        <xdr:cNvPicPr/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1640" y="177932160"/>
          <a:ext cx="2292480" cy="3311640"/>
        </a:xfrm>
        <a:prstGeom prst="rect">
          <a:avLst/>
        </a:prstGeom>
      </xdr:spPr>
    </xdr:pic>
    <xdr:clientData/>
  </xdr:twoCellAnchor>
  <xdr:twoCellAnchor editAs="absolute">
    <xdr:from>
      <xdr:col>3</xdr:col>
      <xdr:colOff>183960</xdr:colOff>
      <xdr:row>136</xdr:row>
      <xdr:rowOff>1190160</xdr:rowOff>
    </xdr:from>
    <xdr:to>
      <xdr:col>3</xdr:col>
      <xdr:colOff>2012400</xdr:colOff>
      <xdr:row>137</xdr:row>
      <xdr:rowOff>1893600</xdr:rowOff>
    </xdr:to>
    <xdr:pic>
      <xdr:nvPicPr>
        <xdr:cNvPr id="77" name="Рисунок 135"/>
        <xdr:cNvPicPr/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416200" y="208520640"/>
          <a:ext cx="1828440" cy="2745720"/>
        </a:xfrm>
        <a:prstGeom prst="rect">
          <a:avLst/>
        </a:prstGeom>
      </xdr:spPr>
    </xdr:pic>
    <xdr:clientData/>
  </xdr:twoCellAnchor>
  <xdr:twoCellAnchor editAs="absolute">
    <xdr:from>
      <xdr:col>1</xdr:col>
      <xdr:colOff>72000</xdr:colOff>
      <xdr:row>73</xdr:row>
      <xdr:rowOff>1440</xdr:rowOff>
    </xdr:from>
    <xdr:to>
      <xdr:col>1</xdr:col>
      <xdr:colOff>2552400</xdr:colOff>
      <xdr:row>74</xdr:row>
      <xdr:rowOff>1805760</xdr:rowOff>
    </xdr:to>
    <xdr:pic>
      <xdr:nvPicPr>
        <xdr:cNvPr id="78" name="Рисунок 136"/>
        <xdr:cNvPicPr/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83840" y="104842800"/>
          <a:ext cx="2480400" cy="3724560"/>
        </a:xfrm>
        <a:prstGeom prst="rect">
          <a:avLst/>
        </a:prstGeom>
      </xdr:spPr>
    </xdr:pic>
    <xdr:clientData/>
  </xdr:twoCellAnchor>
  <xdr:twoCellAnchor editAs="absolute">
    <xdr:from>
      <xdr:col>3</xdr:col>
      <xdr:colOff>251280</xdr:colOff>
      <xdr:row>73</xdr:row>
      <xdr:rowOff>58320</xdr:rowOff>
    </xdr:from>
    <xdr:to>
      <xdr:col>3</xdr:col>
      <xdr:colOff>1905120</xdr:colOff>
      <xdr:row>74</xdr:row>
      <xdr:rowOff>623160</xdr:rowOff>
    </xdr:to>
    <xdr:pic>
      <xdr:nvPicPr>
        <xdr:cNvPr id="79" name="Рисунок 137"/>
        <xdr:cNvPicPr/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83520" y="104899680"/>
          <a:ext cx="1653840" cy="2485080"/>
        </a:xfrm>
        <a:prstGeom prst="rect">
          <a:avLst/>
        </a:prstGeom>
      </xdr:spPr>
    </xdr:pic>
    <xdr:clientData/>
  </xdr:twoCellAnchor>
  <xdr:twoCellAnchor editAs="absolute">
    <xdr:from>
      <xdr:col>3</xdr:col>
      <xdr:colOff>352080</xdr:colOff>
      <xdr:row>111</xdr:row>
      <xdr:rowOff>58320</xdr:rowOff>
    </xdr:from>
    <xdr:to>
      <xdr:col>3</xdr:col>
      <xdr:colOff>1741320</xdr:colOff>
      <xdr:row>112</xdr:row>
      <xdr:rowOff>47880</xdr:rowOff>
    </xdr:to>
    <xdr:pic>
      <xdr:nvPicPr>
        <xdr:cNvPr id="80" name="Рисунок 138"/>
        <xdr:cNvPicPr/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84320" y="165703680"/>
          <a:ext cx="1389240" cy="2008800"/>
        </a:xfrm>
        <a:prstGeom prst="rect">
          <a:avLst/>
        </a:prstGeom>
      </xdr:spPr>
    </xdr:pic>
    <xdr:clientData/>
  </xdr:twoCellAnchor>
  <xdr:twoCellAnchor editAs="absolute">
    <xdr:from>
      <xdr:col>3</xdr:col>
      <xdr:colOff>363240</xdr:colOff>
      <xdr:row>133</xdr:row>
      <xdr:rowOff>1683000</xdr:rowOff>
    </xdr:from>
    <xdr:to>
      <xdr:col>3</xdr:col>
      <xdr:colOff>1924920</xdr:colOff>
      <xdr:row>134</xdr:row>
      <xdr:rowOff>1912320</xdr:rowOff>
    </xdr:to>
    <xdr:pic>
      <xdr:nvPicPr>
        <xdr:cNvPr id="81" name="Рисунок 139"/>
        <xdr:cNvPicPr/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95480" y="204931080"/>
          <a:ext cx="1561680" cy="2187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7</xdr:row>
      <xdr:rowOff>517680</xdr:rowOff>
    </xdr:from>
    <xdr:to>
      <xdr:col>5</xdr:col>
      <xdr:colOff>923400</xdr:colOff>
      <xdr:row>7</xdr:row>
      <xdr:rowOff>1357920</xdr:rowOff>
    </xdr:to>
    <xdr:pic>
      <xdr:nvPicPr>
        <xdr:cNvPr id="82" name="Рисунок 12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22737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9</xdr:row>
      <xdr:rowOff>921240</xdr:rowOff>
    </xdr:from>
    <xdr:to>
      <xdr:col>5</xdr:col>
      <xdr:colOff>956880</xdr:colOff>
      <xdr:row>9</xdr:row>
      <xdr:rowOff>1761480</xdr:rowOff>
    </xdr:to>
    <xdr:pic>
      <xdr:nvPicPr>
        <xdr:cNvPr id="83" name="Рисунок 127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26680" y="63007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12</xdr:row>
      <xdr:rowOff>226440</xdr:rowOff>
    </xdr:from>
    <xdr:to>
      <xdr:col>5</xdr:col>
      <xdr:colOff>934560</xdr:colOff>
      <xdr:row>12</xdr:row>
      <xdr:rowOff>1066680</xdr:rowOff>
    </xdr:to>
    <xdr:pic>
      <xdr:nvPicPr>
        <xdr:cNvPr id="84" name="Рисунок 128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04360" y="96883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14</xdr:row>
      <xdr:rowOff>1055520</xdr:rowOff>
    </xdr:from>
    <xdr:to>
      <xdr:col>5</xdr:col>
      <xdr:colOff>934560</xdr:colOff>
      <xdr:row>14</xdr:row>
      <xdr:rowOff>1895760</xdr:rowOff>
    </xdr:to>
    <xdr:pic>
      <xdr:nvPicPr>
        <xdr:cNvPr id="85" name="Рисунок 13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141408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17</xdr:row>
      <xdr:rowOff>495360</xdr:rowOff>
    </xdr:from>
    <xdr:to>
      <xdr:col>5</xdr:col>
      <xdr:colOff>968040</xdr:colOff>
      <xdr:row>17</xdr:row>
      <xdr:rowOff>1335600</xdr:rowOff>
    </xdr:to>
    <xdr:pic>
      <xdr:nvPicPr>
        <xdr:cNvPr id="86" name="Рисунок 14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177087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19</xdr:row>
      <xdr:rowOff>607320</xdr:rowOff>
    </xdr:from>
    <xdr:to>
      <xdr:col>5</xdr:col>
      <xdr:colOff>923400</xdr:colOff>
      <xdr:row>19</xdr:row>
      <xdr:rowOff>1447560</xdr:rowOff>
    </xdr:to>
    <xdr:pic>
      <xdr:nvPicPr>
        <xdr:cNvPr id="87" name="Рисунок 141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214441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21</xdr:row>
      <xdr:rowOff>506520</xdr:rowOff>
    </xdr:from>
    <xdr:to>
      <xdr:col>5</xdr:col>
      <xdr:colOff>945720</xdr:colOff>
      <xdr:row>21</xdr:row>
      <xdr:rowOff>1346760</xdr:rowOff>
    </xdr:to>
    <xdr:pic>
      <xdr:nvPicPr>
        <xdr:cNvPr id="88" name="Рисунок 142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249667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23</xdr:row>
      <xdr:rowOff>898560</xdr:rowOff>
    </xdr:from>
    <xdr:to>
      <xdr:col>5</xdr:col>
      <xdr:colOff>934560</xdr:colOff>
      <xdr:row>23</xdr:row>
      <xdr:rowOff>1738800</xdr:rowOff>
    </xdr:to>
    <xdr:pic>
      <xdr:nvPicPr>
        <xdr:cNvPr id="89" name="Рисунок 143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289818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26</xdr:row>
      <xdr:rowOff>394560</xdr:rowOff>
    </xdr:from>
    <xdr:to>
      <xdr:col>5</xdr:col>
      <xdr:colOff>945720</xdr:colOff>
      <xdr:row>26</xdr:row>
      <xdr:rowOff>1234800</xdr:rowOff>
    </xdr:to>
    <xdr:pic>
      <xdr:nvPicPr>
        <xdr:cNvPr id="90" name="Рисунок 144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325756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28</xdr:row>
      <xdr:rowOff>506520</xdr:rowOff>
    </xdr:from>
    <xdr:to>
      <xdr:col>5</xdr:col>
      <xdr:colOff>945720</xdr:colOff>
      <xdr:row>28</xdr:row>
      <xdr:rowOff>1346760</xdr:rowOff>
    </xdr:to>
    <xdr:pic>
      <xdr:nvPicPr>
        <xdr:cNvPr id="91" name="Рисунок 145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363106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33</xdr:row>
      <xdr:rowOff>585000</xdr:rowOff>
    </xdr:from>
    <xdr:to>
      <xdr:col>5</xdr:col>
      <xdr:colOff>945720</xdr:colOff>
      <xdr:row>33</xdr:row>
      <xdr:rowOff>1425240</xdr:rowOff>
    </xdr:to>
    <xdr:pic>
      <xdr:nvPicPr>
        <xdr:cNvPr id="92" name="Рисунок 146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440798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35</xdr:row>
      <xdr:rowOff>573840</xdr:rowOff>
    </xdr:from>
    <xdr:to>
      <xdr:col>5</xdr:col>
      <xdr:colOff>912240</xdr:colOff>
      <xdr:row>35</xdr:row>
      <xdr:rowOff>1414080</xdr:rowOff>
    </xdr:to>
    <xdr:pic>
      <xdr:nvPicPr>
        <xdr:cNvPr id="93" name="Рисунок 147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82040" y="476920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37</xdr:row>
      <xdr:rowOff>977040</xdr:rowOff>
    </xdr:from>
    <xdr:to>
      <xdr:col>5</xdr:col>
      <xdr:colOff>956880</xdr:colOff>
      <xdr:row>38</xdr:row>
      <xdr:rowOff>495000</xdr:rowOff>
    </xdr:to>
    <xdr:pic>
      <xdr:nvPicPr>
        <xdr:cNvPr id="94" name="Рисунок 148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51718320"/>
          <a:ext cx="840240" cy="83628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41</xdr:row>
      <xdr:rowOff>271080</xdr:rowOff>
    </xdr:from>
    <xdr:to>
      <xdr:col>5</xdr:col>
      <xdr:colOff>956880</xdr:colOff>
      <xdr:row>41</xdr:row>
      <xdr:rowOff>1111320</xdr:rowOff>
    </xdr:to>
    <xdr:pic>
      <xdr:nvPicPr>
        <xdr:cNvPr id="95" name="Рисунок 149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551329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43</xdr:row>
      <xdr:rowOff>898560</xdr:rowOff>
    </xdr:from>
    <xdr:to>
      <xdr:col>5</xdr:col>
      <xdr:colOff>934560</xdr:colOff>
      <xdr:row>43</xdr:row>
      <xdr:rowOff>1738800</xdr:rowOff>
    </xdr:to>
    <xdr:pic>
      <xdr:nvPicPr>
        <xdr:cNvPr id="96" name="Рисунок 15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593838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46</xdr:row>
      <xdr:rowOff>1044360</xdr:rowOff>
    </xdr:from>
    <xdr:to>
      <xdr:col>5</xdr:col>
      <xdr:colOff>934560</xdr:colOff>
      <xdr:row>46</xdr:row>
      <xdr:rowOff>1884600</xdr:rowOff>
    </xdr:to>
    <xdr:pic>
      <xdr:nvPicPr>
        <xdr:cNvPr id="97" name="Рисунок 151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636120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49</xdr:row>
      <xdr:rowOff>1179000</xdr:rowOff>
    </xdr:from>
    <xdr:to>
      <xdr:col>5</xdr:col>
      <xdr:colOff>945720</xdr:colOff>
      <xdr:row>50</xdr:row>
      <xdr:rowOff>69120</xdr:rowOff>
    </xdr:to>
    <xdr:pic>
      <xdr:nvPicPr>
        <xdr:cNvPr id="98" name="Рисунок 152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67859640"/>
          <a:ext cx="840240" cy="84060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52</xdr:row>
      <xdr:rowOff>1234800</xdr:rowOff>
    </xdr:from>
    <xdr:to>
      <xdr:col>5</xdr:col>
      <xdr:colOff>968040</xdr:colOff>
      <xdr:row>53</xdr:row>
      <xdr:rowOff>136440</xdr:rowOff>
    </xdr:to>
    <xdr:pic>
      <xdr:nvPicPr>
        <xdr:cNvPr id="99" name="Рисунок 153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71982360"/>
          <a:ext cx="840240" cy="8449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55</xdr:row>
      <xdr:rowOff>842760</xdr:rowOff>
    </xdr:from>
    <xdr:to>
      <xdr:col>5</xdr:col>
      <xdr:colOff>912240</xdr:colOff>
      <xdr:row>55</xdr:row>
      <xdr:rowOff>1683000</xdr:rowOff>
    </xdr:to>
    <xdr:pic>
      <xdr:nvPicPr>
        <xdr:cNvPr id="100" name="Рисунок 154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82040" y="756424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57</xdr:row>
      <xdr:rowOff>562680</xdr:rowOff>
    </xdr:from>
    <xdr:to>
      <xdr:col>5</xdr:col>
      <xdr:colOff>945720</xdr:colOff>
      <xdr:row>57</xdr:row>
      <xdr:rowOff>1402920</xdr:rowOff>
    </xdr:to>
    <xdr:pic>
      <xdr:nvPicPr>
        <xdr:cNvPr id="101" name="Рисунок 155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789858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59</xdr:row>
      <xdr:rowOff>876240</xdr:rowOff>
    </xdr:from>
    <xdr:to>
      <xdr:col>5</xdr:col>
      <xdr:colOff>934560</xdr:colOff>
      <xdr:row>59</xdr:row>
      <xdr:rowOff>1716480</xdr:rowOff>
    </xdr:to>
    <xdr:pic>
      <xdr:nvPicPr>
        <xdr:cNvPr id="102" name="Рисунок 156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829224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66</xdr:row>
      <xdr:rowOff>248760</xdr:rowOff>
    </xdr:from>
    <xdr:to>
      <xdr:col>5</xdr:col>
      <xdr:colOff>923400</xdr:colOff>
      <xdr:row>66</xdr:row>
      <xdr:rowOff>1089000</xdr:rowOff>
    </xdr:to>
    <xdr:pic>
      <xdr:nvPicPr>
        <xdr:cNvPr id="103" name="Рисунок 157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936849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70</xdr:row>
      <xdr:rowOff>1671840</xdr:rowOff>
    </xdr:from>
    <xdr:to>
      <xdr:col>5</xdr:col>
      <xdr:colOff>934560</xdr:colOff>
      <xdr:row>71</xdr:row>
      <xdr:rowOff>517320</xdr:rowOff>
    </xdr:to>
    <xdr:pic>
      <xdr:nvPicPr>
        <xdr:cNvPr id="104" name="Рисунок 158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102354840"/>
          <a:ext cx="840240" cy="84168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73</xdr:row>
      <xdr:rowOff>1055520</xdr:rowOff>
    </xdr:from>
    <xdr:to>
      <xdr:col>5</xdr:col>
      <xdr:colOff>956880</xdr:colOff>
      <xdr:row>73</xdr:row>
      <xdr:rowOff>1895760</xdr:rowOff>
    </xdr:to>
    <xdr:pic>
      <xdr:nvPicPr>
        <xdr:cNvPr id="105" name="Рисунок 159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058968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76</xdr:row>
      <xdr:rowOff>528840</xdr:rowOff>
    </xdr:from>
    <xdr:to>
      <xdr:col>5</xdr:col>
      <xdr:colOff>923400</xdr:colOff>
      <xdr:row>76</xdr:row>
      <xdr:rowOff>1369080</xdr:rowOff>
    </xdr:to>
    <xdr:pic>
      <xdr:nvPicPr>
        <xdr:cNvPr id="106" name="Рисунок 16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1093766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78</xdr:row>
      <xdr:rowOff>1022040</xdr:rowOff>
    </xdr:from>
    <xdr:to>
      <xdr:col>5</xdr:col>
      <xdr:colOff>923400</xdr:colOff>
      <xdr:row>78</xdr:row>
      <xdr:rowOff>1862280</xdr:rowOff>
    </xdr:to>
    <xdr:pic>
      <xdr:nvPicPr>
        <xdr:cNvPr id="107" name="Рисунок 161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1134932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84</xdr:row>
      <xdr:rowOff>999360</xdr:rowOff>
    </xdr:from>
    <xdr:to>
      <xdr:col>5</xdr:col>
      <xdr:colOff>968040</xdr:colOff>
      <xdr:row>84</xdr:row>
      <xdr:rowOff>1839600</xdr:rowOff>
    </xdr:to>
    <xdr:pic>
      <xdr:nvPicPr>
        <xdr:cNvPr id="108" name="Рисунок 162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1216656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87</xdr:row>
      <xdr:rowOff>293400</xdr:rowOff>
    </xdr:from>
    <xdr:to>
      <xdr:col>5</xdr:col>
      <xdr:colOff>956880</xdr:colOff>
      <xdr:row>87</xdr:row>
      <xdr:rowOff>1133640</xdr:rowOff>
    </xdr:to>
    <xdr:pic>
      <xdr:nvPicPr>
        <xdr:cNvPr id="109" name="Рисунок 163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250575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89</xdr:row>
      <xdr:rowOff>551160</xdr:rowOff>
    </xdr:from>
    <xdr:to>
      <xdr:col>5</xdr:col>
      <xdr:colOff>956880</xdr:colOff>
      <xdr:row>89</xdr:row>
      <xdr:rowOff>1391400</xdr:rowOff>
    </xdr:to>
    <xdr:pic>
      <xdr:nvPicPr>
        <xdr:cNvPr id="110" name="Рисунок 164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289383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91</xdr:row>
      <xdr:rowOff>1044360</xdr:rowOff>
    </xdr:from>
    <xdr:to>
      <xdr:col>5</xdr:col>
      <xdr:colOff>934560</xdr:colOff>
      <xdr:row>91</xdr:row>
      <xdr:rowOff>1884600</xdr:rowOff>
    </xdr:to>
    <xdr:pic>
      <xdr:nvPicPr>
        <xdr:cNvPr id="111" name="Рисунок 165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1330549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102</xdr:row>
      <xdr:rowOff>405720</xdr:rowOff>
    </xdr:from>
    <xdr:to>
      <xdr:col>5</xdr:col>
      <xdr:colOff>968040</xdr:colOff>
      <xdr:row>102</xdr:row>
      <xdr:rowOff>1245960</xdr:rowOff>
    </xdr:to>
    <xdr:pic>
      <xdr:nvPicPr>
        <xdr:cNvPr id="112" name="Рисунок 166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1511139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104</xdr:row>
      <xdr:rowOff>383040</xdr:rowOff>
    </xdr:from>
    <xdr:to>
      <xdr:col>5</xdr:col>
      <xdr:colOff>956880</xdr:colOff>
      <xdr:row>104</xdr:row>
      <xdr:rowOff>1223280</xdr:rowOff>
    </xdr:to>
    <xdr:pic>
      <xdr:nvPicPr>
        <xdr:cNvPr id="113" name="Рисунок 167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547146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106</xdr:row>
      <xdr:rowOff>607320</xdr:rowOff>
    </xdr:from>
    <xdr:to>
      <xdr:col>5</xdr:col>
      <xdr:colOff>934560</xdr:colOff>
      <xdr:row>106</xdr:row>
      <xdr:rowOff>1447560</xdr:rowOff>
    </xdr:to>
    <xdr:pic>
      <xdr:nvPicPr>
        <xdr:cNvPr id="114" name="Рисунок 168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1585620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138960</xdr:colOff>
      <xdr:row>108</xdr:row>
      <xdr:rowOff>1245960</xdr:rowOff>
    </xdr:from>
    <xdr:to>
      <xdr:col>5</xdr:col>
      <xdr:colOff>979200</xdr:colOff>
      <xdr:row>109</xdr:row>
      <xdr:rowOff>136080</xdr:rowOff>
    </xdr:to>
    <xdr:pic>
      <xdr:nvPicPr>
        <xdr:cNvPr id="115" name="Рисунок 169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49000" y="162824040"/>
          <a:ext cx="840240" cy="84096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111</xdr:row>
      <xdr:rowOff>999360</xdr:rowOff>
    </xdr:from>
    <xdr:to>
      <xdr:col>5</xdr:col>
      <xdr:colOff>956880</xdr:colOff>
      <xdr:row>111</xdr:row>
      <xdr:rowOff>1839600</xdr:rowOff>
    </xdr:to>
    <xdr:pic>
      <xdr:nvPicPr>
        <xdr:cNvPr id="116" name="Рисунок 17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666447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114</xdr:row>
      <xdr:rowOff>674640</xdr:rowOff>
    </xdr:from>
    <xdr:to>
      <xdr:col>5</xdr:col>
      <xdr:colOff>912240</xdr:colOff>
      <xdr:row>114</xdr:row>
      <xdr:rowOff>1514880</xdr:rowOff>
    </xdr:to>
    <xdr:pic>
      <xdr:nvPicPr>
        <xdr:cNvPr id="117" name="Рисунок 171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82040" y="1705244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117</xdr:row>
      <xdr:rowOff>304920</xdr:rowOff>
    </xdr:from>
    <xdr:to>
      <xdr:col>5</xdr:col>
      <xdr:colOff>912240</xdr:colOff>
      <xdr:row>117</xdr:row>
      <xdr:rowOff>1145160</xdr:rowOff>
    </xdr:to>
    <xdr:pic>
      <xdr:nvPicPr>
        <xdr:cNvPr id="118" name="Рисунок 172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82040" y="1743130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119</xdr:row>
      <xdr:rowOff>618480</xdr:rowOff>
    </xdr:from>
    <xdr:to>
      <xdr:col>5</xdr:col>
      <xdr:colOff>956880</xdr:colOff>
      <xdr:row>119</xdr:row>
      <xdr:rowOff>1458720</xdr:rowOff>
    </xdr:to>
    <xdr:pic>
      <xdr:nvPicPr>
        <xdr:cNvPr id="119" name="Рисунок 173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1785034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123</xdr:row>
      <xdr:rowOff>271080</xdr:rowOff>
    </xdr:from>
    <xdr:to>
      <xdr:col>5</xdr:col>
      <xdr:colOff>912240</xdr:colOff>
      <xdr:row>123</xdr:row>
      <xdr:rowOff>1111320</xdr:rowOff>
    </xdr:to>
    <xdr:pic>
      <xdr:nvPicPr>
        <xdr:cNvPr id="120" name="Рисунок 174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82040" y="1854025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125</xdr:row>
      <xdr:rowOff>327240</xdr:rowOff>
    </xdr:from>
    <xdr:to>
      <xdr:col>5</xdr:col>
      <xdr:colOff>934560</xdr:colOff>
      <xdr:row>125</xdr:row>
      <xdr:rowOff>1167480</xdr:rowOff>
    </xdr:to>
    <xdr:pic>
      <xdr:nvPicPr>
        <xdr:cNvPr id="121" name="Рисунок 175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04360" y="1890820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127</xdr:row>
      <xdr:rowOff>237600</xdr:rowOff>
    </xdr:from>
    <xdr:to>
      <xdr:col>5</xdr:col>
      <xdr:colOff>923400</xdr:colOff>
      <xdr:row>127</xdr:row>
      <xdr:rowOff>1077840</xdr:rowOff>
    </xdr:to>
    <xdr:pic>
      <xdr:nvPicPr>
        <xdr:cNvPr id="122" name="Рисунок 176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593200" y="1926158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129</xdr:row>
      <xdr:rowOff>327240</xdr:rowOff>
    </xdr:from>
    <xdr:to>
      <xdr:col>5</xdr:col>
      <xdr:colOff>968040</xdr:colOff>
      <xdr:row>129</xdr:row>
      <xdr:rowOff>1167480</xdr:rowOff>
    </xdr:to>
    <xdr:pic>
      <xdr:nvPicPr>
        <xdr:cNvPr id="123" name="Рисунок 177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1963288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131</xdr:row>
      <xdr:rowOff>293400</xdr:rowOff>
    </xdr:from>
    <xdr:to>
      <xdr:col>5</xdr:col>
      <xdr:colOff>968040</xdr:colOff>
      <xdr:row>131</xdr:row>
      <xdr:rowOff>1133640</xdr:rowOff>
    </xdr:to>
    <xdr:pic>
      <xdr:nvPicPr>
        <xdr:cNvPr id="124" name="Рисунок 178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37840" y="1999180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133</xdr:row>
      <xdr:rowOff>988200</xdr:rowOff>
    </xdr:from>
    <xdr:to>
      <xdr:col>5</xdr:col>
      <xdr:colOff>945720</xdr:colOff>
      <xdr:row>133</xdr:row>
      <xdr:rowOff>1828440</xdr:rowOff>
    </xdr:to>
    <xdr:pic>
      <xdr:nvPicPr>
        <xdr:cNvPr id="125" name="Рисунок 179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15520" y="2042362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136</xdr:row>
      <xdr:rowOff>1044360</xdr:rowOff>
    </xdr:from>
    <xdr:to>
      <xdr:col>5</xdr:col>
      <xdr:colOff>956880</xdr:colOff>
      <xdr:row>136</xdr:row>
      <xdr:rowOff>1884600</xdr:rowOff>
    </xdr:to>
    <xdr:pic>
      <xdr:nvPicPr>
        <xdr:cNvPr id="126" name="Рисунок 180"/>
        <xdr:cNvPicPr/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626680" y="2083748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10</xdr:row>
      <xdr:rowOff>2160</xdr:rowOff>
    </xdr:from>
    <xdr:to>
      <xdr:col>5</xdr:col>
      <xdr:colOff>956880</xdr:colOff>
      <xdr:row>10</xdr:row>
      <xdr:rowOff>875880</xdr:rowOff>
    </xdr:to>
    <xdr:pic>
      <xdr:nvPicPr>
        <xdr:cNvPr id="127" name="Рисунок 182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93200" y="734004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30</xdr:row>
      <xdr:rowOff>1022040</xdr:rowOff>
    </xdr:from>
    <xdr:to>
      <xdr:col>5</xdr:col>
      <xdr:colOff>956880</xdr:colOff>
      <xdr:row>30</xdr:row>
      <xdr:rowOff>1862280</xdr:rowOff>
    </xdr:to>
    <xdr:pic>
      <xdr:nvPicPr>
        <xdr:cNvPr id="128" name="Рисунок 183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26680" y="404496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68</xdr:row>
      <xdr:rowOff>674640</xdr:rowOff>
    </xdr:from>
    <xdr:to>
      <xdr:col>5</xdr:col>
      <xdr:colOff>945720</xdr:colOff>
      <xdr:row>68</xdr:row>
      <xdr:rowOff>1514880</xdr:rowOff>
    </xdr:to>
    <xdr:pic>
      <xdr:nvPicPr>
        <xdr:cNvPr id="129" name="Рисунок 184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15520" y="977342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70</xdr:row>
      <xdr:rowOff>674640</xdr:rowOff>
    </xdr:from>
    <xdr:to>
      <xdr:col>5</xdr:col>
      <xdr:colOff>934560</xdr:colOff>
      <xdr:row>70</xdr:row>
      <xdr:rowOff>1514880</xdr:rowOff>
    </xdr:to>
    <xdr:pic>
      <xdr:nvPicPr>
        <xdr:cNvPr id="130" name="Рисунок 185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04360" y="10135764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81</xdr:row>
      <xdr:rowOff>1190160</xdr:rowOff>
    </xdr:from>
    <xdr:to>
      <xdr:col>5</xdr:col>
      <xdr:colOff>956880</xdr:colOff>
      <xdr:row>82</xdr:row>
      <xdr:rowOff>57960</xdr:rowOff>
    </xdr:to>
    <xdr:pic>
      <xdr:nvPicPr>
        <xdr:cNvPr id="131" name="Рисунок 186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26680" y="117743760"/>
          <a:ext cx="840240" cy="8413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94</xdr:row>
      <xdr:rowOff>304920</xdr:rowOff>
    </xdr:from>
    <xdr:to>
      <xdr:col>5</xdr:col>
      <xdr:colOff>923400</xdr:colOff>
      <xdr:row>94</xdr:row>
      <xdr:rowOff>1145160</xdr:rowOff>
    </xdr:to>
    <xdr:pic>
      <xdr:nvPicPr>
        <xdr:cNvPr id="132" name="Рисунок 187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593200" y="13651992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96</xdr:row>
      <xdr:rowOff>248760</xdr:rowOff>
    </xdr:from>
    <xdr:to>
      <xdr:col>5</xdr:col>
      <xdr:colOff>912240</xdr:colOff>
      <xdr:row>96</xdr:row>
      <xdr:rowOff>1089000</xdr:rowOff>
    </xdr:to>
    <xdr:pic>
      <xdr:nvPicPr>
        <xdr:cNvPr id="133" name="Рисунок 188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582040" y="1400871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98</xdr:row>
      <xdr:rowOff>808920</xdr:rowOff>
    </xdr:from>
    <xdr:to>
      <xdr:col>5</xdr:col>
      <xdr:colOff>945720</xdr:colOff>
      <xdr:row>98</xdr:row>
      <xdr:rowOff>1649160</xdr:rowOff>
    </xdr:to>
    <xdr:pic>
      <xdr:nvPicPr>
        <xdr:cNvPr id="134" name="Рисунок 189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15520" y="1442703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100</xdr:row>
      <xdr:rowOff>797760</xdr:rowOff>
    </xdr:from>
    <xdr:to>
      <xdr:col>5</xdr:col>
      <xdr:colOff>912240</xdr:colOff>
      <xdr:row>100</xdr:row>
      <xdr:rowOff>1638000</xdr:rowOff>
    </xdr:to>
    <xdr:pic>
      <xdr:nvPicPr>
        <xdr:cNvPr id="135" name="Рисунок 190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582040" y="14788260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121</xdr:row>
      <xdr:rowOff>495360</xdr:rowOff>
    </xdr:from>
    <xdr:to>
      <xdr:col>5</xdr:col>
      <xdr:colOff>945720</xdr:colOff>
      <xdr:row>121</xdr:row>
      <xdr:rowOff>1335600</xdr:rowOff>
    </xdr:to>
    <xdr:pic>
      <xdr:nvPicPr>
        <xdr:cNvPr id="136" name="Рисунок 191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15520" y="18200376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134</xdr:row>
      <xdr:rowOff>2378</xdr:rowOff>
    </xdr:from>
    <xdr:to>
      <xdr:col>5</xdr:col>
      <xdr:colOff>945720</xdr:colOff>
      <xdr:row>134</xdr:row>
      <xdr:rowOff>831240</xdr:rowOff>
    </xdr:to>
    <xdr:pic>
      <xdr:nvPicPr>
        <xdr:cNvPr id="137" name="Рисунок 192"/>
        <xdr:cNvPicPr/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615520" y="205197480"/>
          <a:ext cx="840240" cy="84024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12</xdr:row>
      <xdr:rowOff>1212480</xdr:rowOff>
    </xdr:from>
    <xdr:to>
      <xdr:col>5</xdr:col>
      <xdr:colOff>934200</xdr:colOff>
      <xdr:row>12</xdr:row>
      <xdr:rowOff>2086200</xdr:rowOff>
    </xdr:to>
    <xdr:pic>
      <xdr:nvPicPr>
        <xdr:cNvPr id="138" name="Рисунок 193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70520" y="106743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23</xdr:row>
      <xdr:rowOff>1828800</xdr:rowOff>
    </xdr:from>
    <xdr:to>
      <xdr:col>5</xdr:col>
      <xdr:colOff>934200</xdr:colOff>
      <xdr:row>24</xdr:row>
      <xdr:rowOff>741600</xdr:rowOff>
    </xdr:to>
    <xdr:pic>
      <xdr:nvPicPr>
        <xdr:cNvPr id="139" name="Рисунок 194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70520" y="29912040"/>
          <a:ext cx="873720" cy="87876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26</xdr:row>
      <xdr:rowOff>1346760</xdr:rowOff>
    </xdr:from>
    <xdr:to>
      <xdr:col>5</xdr:col>
      <xdr:colOff>956880</xdr:colOff>
      <xdr:row>26</xdr:row>
      <xdr:rowOff>2220480</xdr:rowOff>
    </xdr:to>
    <xdr:pic>
      <xdr:nvPicPr>
        <xdr:cNvPr id="140" name="Рисунок 195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93200" y="335278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28</xdr:row>
      <xdr:rowOff>1447920</xdr:rowOff>
    </xdr:from>
    <xdr:to>
      <xdr:col>5</xdr:col>
      <xdr:colOff>1001520</xdr:colOff>
      <xdr:row>28</xdr:row>
      <xdr:rowOff>2321640</xdr:rowOff>
    </xdr:to>
    <xdr:pic>
      <xdr:nvPicPr>
        <xdr:cNvPr id="141" name="Рисунок 196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37840" y="372520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44</xdr:row>
      <xdr:rowOff>80640</xdr:rowOff>
    </xdr:from>
    <xdr:to>
      <xdr:col>5</xdr:col>
      <xdr:colOff>990360</xdr:colOff>
      <xdr:row>44</xdr:row>
      <xdr:rowOff>954360</xdr:rowOff>
    </xdr:to>
    <xdr:pic>
      <xdr:nvPicPr>
        <xdr:cNvPr id="142" name="Рисунок 197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26680" y="605242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66</xdr:row>
      <xdr:rowOff>1257120</xdr:rowOff>
    </xdr:from>
    <xdr:to>
      <xdr:col>5</xdr:col>
      <xdr:colOff>979200</xdr:colOff>
      <xdr:row>66</xdr:row>
      <xdr:rowOff>2130840</xdr:rowOff>
    </xdr:to>
    <xdr:pic>
      <xdr:nvPicPr>
        <xdr:cNvPr id="143" name="Рисунок 198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15520" y="946933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68</xdr:row>
      <xdr:rowOff>1615680</xdr:rowOff>
    </xdr:from>
    <xdr:to>
      <xdr:col>5</xdr:col>
      <xdr:colOff>979200</xdr:colOff>
      <xdr:row>68</xdr:row>
      <xdr:rowOff>2489400</xdr:rowOff>
    </xdr:to>
    <xdr:pic>
      <xdr:nvPicPr>
        <xdr:cNvPr id="144" name="Рисунок 199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15520" y="986752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74</xdr:row>
      <xdr:rowOff>24480</xdr:rowOff>
    </xdr:from>
    <xdr:to>
      <xdr:col>5</xdr:col>
      <xdr:colOff>990360</xdr:colOff>
      <xdr:row>74</xdr:row>
      <xdr:rowOff>898200</xdr:rowOff>
    </xdr:to>
    <xdr:pic>
      <xdr:nvPicPr>
        <xdr:cNvPr id="145" name="Рисунок 200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26680" y="1067860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76</xdr:row>
      <xdr:rowOff>1459080</xdr:rowOff>
    </xdr:from>
    <xdr:to>
      <xdr:col>5</xdr:col>
      <xdr:colOff>979200</xdr:colOff>
      <xdr:row>76</xdr:row>
      <xdr:rowOff>2332800</xdr:rowOff>
    </xdr:to>
    <xdr:pic>
      <xdr:nvPicPr>
        <xdr:cNvPr id="146" name="Рисунок 201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15520" y="1103068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79</xdr:row>
      <xdr:rowOff>69480</xdr:rowOff>
    </xdr:from>
    <xdr:to>
      <xdr:col>5</xdr:col>
      <xdr:colOff>968040</xdr:colOff>
      <xdr:row>79</xdr:row>
      <xdr:rowOff>943200</xdr:rowOff>
    </xdr:to>
    <xdr:pic>
      <xdr:nvPicPr>
        <xdr:cNvPr id="147" name="Рисунок 202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04360" y="1144987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84</xdr:row>
      <xdr:rowOff>1940760</xdr:rowOff>
    </xdr:from>
    <xdr:to>
      <xdr:col>5</xdr:col>
      <xdr:colOff>945720</xdr:colOff>
      <xdr:row>85</xdr:row>
      <xdr:rowOff>853560</xdr:rowOff>
    </xdr:to>
    <xdr:pic>
      <xdr:nvPicPr>
        <xdr:cNvPr id="148" name="Рисунок 203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82040" y="122607000"/>
          <a:ext cx="873720" cy="87876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96</xdr:row>
      <xdr:rowOff>1201320</xdr:rowOff>
    </xdr:from>
    <xdr:to>
      <xdr:col>5</xdr:col>
      <xdr:colOff>934200</xdr:colOff>
      <xdr:row>96</xdr:row>
      <xdr:rowOff>2075040</xdr:rowOff>
    </xdr:to>
    <xdr:pic>
      <xdr:nvPicPr>
        <xdr:cNvPr id="149" name="Рисунок 204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70520" y="1410397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94</xdr:row>
      <xdr:rowOff>1201320</xdr:rowOff>
    </xdr:from>
    <xdr:to>
      <xdr:col>5</xdr:col>
      <xdr:colOff>945720</xdr:colOff>
      <xdr:row>94</xdr:row>
      <xdr:rowOff>2075040</xdr:rowOff>
    </xdr:to>
    <xdr:pic>
      <xdr:nvPicPr>
        <xdr:cNvPr id="150" name="Рисунок 205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82040" y="1374163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104</xdr:row>
      <xdr:rowOff>1402920</xdr:rowOff>
    </xdr:from>
    <xdr:to>
      <xdr:col>5</xdr:col>
      <xdr:colOff>956880</xdr:colOff>
      <xdr:row>104</xdr:row>
      <xdr:rowOff>2276640</xdr:rowOff>
    </xdr:to>
    <xdr:pic>
      <xdr:nvPicPr>
        <xdr:cNvPr id="151" name="Рисунок 206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93200" y="1557345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111</xdr:row>
      <xdr:rowOff>1951920</xdr:rowOff>
    </xdr:from>
    <xdr:to>
      <xdr:col>5</xdr:col>
      <xdr:colOff>990360</xdr:colOff>
      <xdr:row>112</xdr:row>
      <xdr:rowOff>808560</xdr:rowOff>
    </xdr:to>
    <xdr:pic>
      <xdr:nvPicPr>
        <xdr:cNvPr id="152" name="Рисунок 207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26680" y="167597280"/>
          <a:ext cx="873720" cy="87588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117</xdr:row>
      <xdr:rowOff>1335600</xdr:rowOff>
    </xdr:from>
    <xdr:to>
      <xdr:col>5</xdr:col>
      <xdr:colOff>968040</xdr:colOff>
      <xdr:row>117</xdr:row>
      <xdr:rowOff>2209320</xdr:rowOff>
    </xdr:to>
    <xdr:pic>
      <xdr:nvPicPr>
        <xdr:cNvPr id="153" name="Рисунок 208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604360" y="1753437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127</xdr:row>
      <xdr:rowOff>1234800</xdr:rowOff>
    </xdr:from>
    <xdr:to>
      <xdr:col>5</xdr:col>
      <xdr:colOff>956880</xdr:colOff>
      <xdr:row>127</xdr:row>
      <xdr:rowOff>2108520</xdr:rowOff>
    </xdr:to>
    <xdr:pic>
      <xdr:nvPicPr>
        <xdr:cNvPr id="154" name="Рисунок 209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93200" y="19361304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137</xdr:row>
      <xdr:rowOff>13320</xdr:rowOff>
    </xdr:from>
    <xdr:to>
      <xdr:col>5</xdr:col>
      <xdr:colOff>945720</xdr:colOff>
      <xdr:row>137</xdr:row>
      <xdr:rowOff>887040</xdr:rowOff>
    </xdr:to>
    <xdr:pic>
      <xdr:nvPicPr>
        <xdr:cNvPr id="155" name="Рисунок 210"/>
        <xdr:cNvPicPr/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582040" y="2093860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17</xdr:row>
      <xdr:rowOff>1358280</xdr:rowOff>
    </xdr:from>
    <xdr:to>
      <xdr:col>5</xdr:col>
      <xdr:colOff>979200</xdr:colOff>
      <xdr:row>17</xdr:row>
      <xdr:rowOff>2232000</xdr:rowOff>
    </xdr:to>
    <xdr:pic>
      <xdr:nvPicPr>
        <xdr:cNvPr id="156" name="Рисунок 211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15520" y="185716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19</xdr:row>
      <xdr:rowOff>1559880</xdr:rowOff>
    </xdr:from>
    <xdr:to>
      <xdr:col>5</xdr:col>
      <xdr:colOff>968040</xdr:colOff>
      <xdr:row>19</xdr:row>
      <xdr:rowOff>2433600</xdr:rowOff>
    </xdr:to>
    <xdr:pic>
      <xdr:nvPicPr>
        <xdr:cNvPr id="157" name="Рисунок 212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04360" y="223966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21</xdr:row>
      <xdr:rowOff>1425240</xdr:rowOff>
    </xdr:from>
    <xdr:to>
      <xdr:col>5</xdr:col>
      <xdr:colOff>979200</xdr:colOff>
      <xdr:row>21</xdr:row>
      <xdr:rowOff>2298960</xdr:rowOff>
    </xdr:to>
    <xdr:pic>
      <xdr:nvPicPr>
        <xdr:cNvPr id="158" name="Рисунок 213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15520" y="2588544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26</xdr:row>
      <xdr:rowOff>2254680</xdr:rowOff>
    </xdr:from>
    <xdr:to>
      <xdr:col>5</xdr:col>
      <xdr:colOff>990360</xdr:colOff>
      <xdr:row>26</xdr:row>
      <xdr:rowOff>3128400</xdr:rowOff>
    </xdr:to>
    <xdr:pic>
      <xdr:nvPicPr>
        <xdr:cNvPr id="159" name="Рисунок 214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26680" y="3443580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94320</xdr:colOff>
      <xdr:row>31</xdr:row>
      <xdr:rowOff>24480</xdr:rowOff>
    </xdr:from>
    <xdr:to>
      <xdr:col>5</xdr:col>
      <xdr:colOff>968040</xdr:colOff>
      <xdr:row>31</xdr:row>
      <xdr:rowOff>898200</xdr:rowOff>
    </xdr:to>
    <xdr:pic>
      <xdr:nvPicPr>
        <xdr:cNvPr id="160" name="Рисунок 215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04360" y="414028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33</xdr:row>
      <xdr:rowOff>1604520</xdr:rowOff>
    </xdr:from>
    <xdr:to>
      <xdr:col>5</xdr:col>
      <xdr:colOff>979200</xdr:colOff>
      <xdr:row>33</xdr:row>
      <xdr:rowOff>2478240</xdr:rowOff>
    </xdr:to>
    <xdr:pic>
      <xdr:nvPicPr>
        <xdr:cNvPr id="161" name="Рисунок 216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15520" y="450993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41</xdr:row>
      <xdr:rowOff>1268640</xdr:rowOff>
    </xdr:from>
    <xdr:to>
      <xdr:col>5</xdr:col>
      <xdr:colOff>990360</xdr:colOff>
      <xdr:row>41</xdr:row>
      <xdr:rowOff>2142360</xdr:rowOff>
    </xdr:to>
    <xdr:pic>
      <xdr:nvPicPr>
        <xdr:cNvPr id="162" name="Рисунок 217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26680" y="561304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55</xdr:row>
      <xdr:rowOff>1716840</xdr:rowOff>
    </xdr:from>
    <xdr:to>
      <xdr:col>5</xdr:col>
      <xdr:colOff>979200</xdr:colOff>
      <xdr:row>55</xdr:row>
      <xdr:rowOff>2590560</xdr:rowOff>
    </xdr:to>
    <xdr:pic>
      <xdr:nvPicPr>
        <xdr:cNvPr id="163" name="Рисунок 218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15520" y="765165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62</xdr:row>
      <xdr:rowOff>1425240</xdr:rowOff>
    </xdr:from>
    <xdr:to>
      <xdr:col>5</xdr:col>
      <xdr:colOff>956880</xdr:colOff>
      <xdr:row>62</xdr:row>
      <xdr:rowOff>2298960</xdr:rowOff>
    </xdr:to>
    <xdr:pic>
      <xdr:nvPicPr>
        <xdr:cNvPr id="164" name="Рисунок 219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93200" y="8761500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49320</xdr:colOff>
      <xdr:row>62</xdr:row>
      <xdr:rowOff>472680</xdr:rowOff>
    </xdr:from>
    <xdr:to>
      <xdr:col>5</xdr:col>
      <xdr:colOff>911880</xdr:colOff>
      <xdr:row>62</xdr:row>
      <xdr:rowOff>1335240</xdr:rowOff>
    </xdr:to>
    <xdr:pic>
      <xdr:nvPicPr>
        <xdr:cNvPr id="165" name="Рисунок 220"/>
        <xdr:cNvPicPr/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559360" y="86662440"/>
          <a:ext cx="862560" cy="86256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64</xdr:row>
      <xdr:rowOff>1335600</xdr:rowOff>
    </xdr:from>
    <xdr:to>
      <xdr:col>5</xdr:col>
      <xdr:colOff>945720</xdr:colOff>
      <xdr:row>64</xdr:row>
      <xdr:rowOff>2209320</xdr:rowOff>
    </xdr:to>
    <xdr:pic>
      <xdr:nvPicPr>
        <xdr:cNvPr id="166" name="Рисунок 221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82040" y="9114840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38160</xdr:colOff>
      <xdr:row>64</xdr:row>
      <xdr:rowOff>383040</xdr:rowOff>
    </xdr:from>
    <xdr:to>
      <xdr:col>5</xdr:col>
      <xdr:colOff>900720</xdr:colOff>
      <xdr:row>64</xdr:row>
      <xdr:rowOff>1245600</xdr:rowOff>
    </xdr:to>
    <xdr:pic>
      <xdr:nvPicPr>
        <xdr:cNvPr id="167" name="Рисунок 222"/>
        <xdr:cNvPicPr/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548200" y="90195840"/>
          <a:ext cx="862560" cy="86256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66</xdr:row>
      <xdr:rowOff>2198520</xdr:rowOff>
    </xdr:from>
    <xdr:to>
      <xdr:col>5</xdr:col>
      <xdr:colOff>990360</xdr:colOff>
      <xdr:row>66</xdr:row>
      <xdr:rowOff>3072240</xdr:rowOff>
    </xdr:to>
    <xdr:pic>
      <xdr:nvPicPr>
        <xdr:cNvPr id="168" name="Рисунок 223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26680" y="956347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71</xdr:row>
      <xdr:rowOff>596160</xdr:rowOff>
    </xdr:from>
    <xdr:to>
      <xdr:col>5</xdr:col>
      <xdr:colOff>945720</xdr:colOff>
      <xdr:row>71</xdr:row>
      <xdr:rowOff>1469880</xdr:rowOff>
    </xdr:to>
    <xdr:pic>
      <xdr:nvPicPr>
        <xdr:cNvPr id="169" name="Рисунок 224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82040" y="1032753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127800</xdr:colOff>
      <xdr:row>94</xdr:row>
      <xdr:rowOff>2176200</xdr:rowOff>
    </xdr:from>
    <xdr:to>
      <xdr:col>5</xdr:col>
      <xdr:colOff>1001520</xdr:colOff>
      <xdr:row>94</xdr:row>
      <xdr:rowOff>3049920</xdr:rowOff>
    </xdr:to>
    <xdr:pic>
      <xdr:nvPicPr>
        <xdr:cNvPr id="170" name="Рисунок 225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37840" y="13839120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105480</xdr:colOff>
      <xdr:row>96</xdr:row>
      <xdr:rowOff>2198520</xdr:rowOff>
    </xdr:from>
    <xdr:to>
      <xdr:col>5</xdr:col>
      <xdr:colOff>979200</xdr:colOff>
      <xdr:row>96</xdr:row>
      <xdr:rowOff>3072240</xdr:rowOff>
    </xdr:to>
    <xdr:pic>
      <xdr:nvPicPr>
        <xdr:cNvPr id="171" name="Рисунок 226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15520" y="14203692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116640</xdr:colOff>
      <xdr:row>98</xdr:row>
      <xdr:rowOff>1728000</xdr:rowOff>
    </xdr:from>
    <xdr:to>
      <xdr:col>5</xdr:col>
      <xdr:colOff>990360</xdr:colOff>
      <xdr:row>98</xdr:row>
      <xdr:rowOff>2601720</xdr:rowOff>
    </xdr:to>
    <xdr:pic>
      <xdr:nvPicPr>
        <xdr:cNvPr id="172" name="Рисунок 227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626680" y="14518944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100</xdr:row>
      <xdr:rowOff>1772640</xdr:rowOff>
    </xdr:from>
    <xdr:to>
      <xdr:col>5</xdr:col>
      <xdr:colOff>945720</xdr:colOff>
      <xdr:row>100</xdr:row>
      <xdr:rowOff>2646360</xdr:rowOff>
    </xdr:to>
    <xdr:pic>
      <xdr:nvPicPr>
        <xdr:cNvPr id="173" name="Рисунок 228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82040" y="1488574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102</xdr:row>
      <xdr:rowOff>1380600</xdr:rowOff>
    </xdr:from>
    <xdr:to>
      <xdr:col>5</xdr:col>
      <xdr:colOff>956880</xdr:colOff>
      <xdr:row>102</xdr:row>
      <xdr:rowOff>2254320</xdr:rowOff>
    </xdr:to>
    <xdr:pic>
      <xdr:nvPicPr>
        <xdr:cNvPr id="174" name="Рисунок 229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93200" y="15208884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72000</xdr:colOff>
      <xdr:row>117</xdr:row>
      <xdr:rowOff>2344320</xdr:rowOff>
    </xdr:from>
    <xdr:to>
      <xdr:col>5</xdr:col>
      <xdr:colOff>945720</xdr:colOff>
      <xdr:row>117</xdr:row>
      <xdr:rowOff>3218040</xdr:rowOff>
    </xdr:to>
    <xdr:pic>
      <xdr:nvPicPr>
        <xdr:cNvPr id="175" name="Рисунок 230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82040" y="1763524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121</xdr:row>
      <xdr:rowOff>1459080</xdr:rowOff>
    </xdr:from>
    <xdr:to>
      <xdr:col>5</xdr:col>
      <xdr:colOff>956880</xdr:colOff>
      <xdr:row>121</xdr:row>
      <xdr:rowOff>2332800</xdr:rowOff>
    </xdr:to>
    <xdr:pic>
      <xdr:nvPicPr>
        <xdr:cNvPr id="176" name="Рисунок 231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93200" y="18296748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83160</xdr:colOff>
      <xdr:row>123</xdr:row>
      <xdr:rowOff>1257120</xdr:rowOff>
    </xdr:from>
    <xdr:to>
      <xdr:col>5</xdr:col>
      <xdr:colOff>956880</xdr:colOff>
      <xdr:row>123</xdr:row>
      <xdr:rowOff>2130840</xdr:rowOff>
    </xdr:to>
    <xdr:pic>
      <xdr:nvPicPr>
        <xdr:cNvPr id="177" name="Рисунок 232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93200" y="1863885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125</xdr:row>
      <xdr:rowOff>1302120</xdr:rowOff>
    </xdr:from>
    <xdr:to>
      <xdr:col>5</xdr:col>
      <xdr:colOff>934200</xdr:colOff>
      <xdr:row>125</xdr:row>
      <xdr:rowOff>2175840</xdr:rowOff>
    </xdr:to>
    <xdr:pic>
      <xdr:nvPicPr>
        <xdr:cNvPr id="178" name="Рисунок 233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70520" y="1900569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127</xdr:row>
      <xdr:rowOff>2243520</xdr:rowOff>
    </xdr:from>
    <xdr:to>
      <xdr:col>5</xdr:col>
      <xdr:colOff>934200</xdr:colOff>
      <xdr:row>127</xdr:row>
      <xdr:rowOff>3117240</xdr:rowOff>
    </xdr:to>
    <xdr:pic>
      <xdr:nvPicPr>
        <xdr:cNvPr id="179" name="Рисунок 234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70520" y="194621760"/>
          <a:ext cx="873720" cy="873720"/>
        </a:xfrm>
        <a:prstGeom prst="rect">
          <a:avLst/>
        </a:prstGeom>
      </xdr:spPr>
    </xdr:pic>
    <xdr:clientData/>
  </xdr:twoCellAnchor>
  <xdr:twoCellAnchor editAs="absolute">
    <xdr:from>
      <xdr:col>5</xdr:col>
      <xdr:colOff>60480</xdr:colOff>
      <xdr:row>131</xdr:row>
      <xdr:rowOff>1414080</xdr:rowOff>
    </xdr:from>
    <xdr:to>
      <xdr:col>5</xdr:col>
      <xdr:colOff>934200</xdr:colOff>
      <xdr:row>131</xdr:row>
      <xdr:rowOff>2287800</xdr:rowOff>
    </xdr:to>
    <xdr:pic>
      <xdr:nvPicPr>
        <xdr:cNvPr id="180" name="Рисунок 235"/>
        <xdr:cNvPicPr/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70520" y="201038760"/>
          <a:ext cx="873720" cy="873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536"/>
  <sheetViews>
    <sheetView tabSelected="1" topLeftCell="A133" zoomScale="68" zoomScaleNormal="68" workbookViewId="0">
      <selection activeCell="G136" sqref="G136"/>
    </sheetView>
  </sheetViews>
  <sheetFormatPr defaultRowHeight="11.25" x14ac:dyDescent="0.2"/>
  <cols>
    <col min="1" max="1" width="7.33203125" style="1"/>
    <col min="2" max="2" width="53.5" style="1"/>
    <col min="3" max="3" width="32.1640625" style="1"/>
    <col min="4" max="4" width="40.1640625" style="1"/>
    <col min="5" max="5" width="18" style="1"/>
    <col min="6" max="6" width="18.5" style="1"/>
    <col min="7" max="8" width="13.5" style="1"/>
    <col min="9" max="9" width="7.6640625" style="1"/>
    <col min="10" max="15" width="11.83203125" style="1"/>
    <col min="16" max="16" width="13.6640625" style="1"/>
    <col min="17" max="17" width="38.33203125" style="1"/>
    <col min="18" max="18" width="15.5" style="1"/>
    <col min="19" max="19" width="18" style="1"/>
    <col min="20" max="1025" width="10.5"/>
  </cols>
  <sheetData>
    <row r="1" spans="1:19" ht="22.15" customHeight="1" x14ac:dyDescent="0.2">
      <c r="B1" s="41" t="s">
        <v>0</v>
      </c>
      <c r="C1" s="41"/>
      <c r="D1" s="41"/>
      <c r="F1" s="2"/>
      <c r="G1" s="2"/>
      <c r="I1" s="2"/>
      <c r="J1" s="3"/>
      <c r="K1" s="3"/>
      <c r="L1" s="3"/>
      <c r="M1" s="3"/>
      <c r="N1" s="3"/>
      <c r="O1" s="3"/>
    </row>
    <row r="2" spans="1:19" ht="23.45" customHeight="1" x14ac:dyDescent="0.25">
      <c r="A2" s="4"/>
      <c r="B2" s="5" t="s">
        <v>1</v>
      </c>
      <c r="E2" s="42" t="s">
        <v>2</v>
      </c>
      <c r="F2" s="42"/>
      <c r="G2" s="6"/>
      <c r="H2" s="43" t="s">
        <v>3</v>
      </c>
      <c r="I2" s="43"/>
      <c r="J2" s="43"/>
      <c r="K2" s="43"/>
      <c r="L2" s="43"/>
      <c r="M2" s="44">
        <f>SUM(S7:S383)*(1-G2)</f>
        <v>0</v>
      </c>
      <c r="N2" s="44"/>
    </row>
    <row r="3" spans="1:19" ht="13.15" customHeight="1" x14ac:dyDescent="0.25">
      <c r="A3" s="7"/>
      <c r="B3" s="5" t="s">
        <v>4</v>
      </c>
      <c r="H3" s="45" t="s">
        <v>5</v>
      </c>
      <c r="I3" s="45"/>
      <c r="J3" s="45"/>
      <c r="K3" s="45"/>
      <c r="L3" s="45"/>
      <c r="M3" s="46">
        <f>SUM(R8:R383)</f>
        <v>22</v>
      </c>
      <c r="N3" s="46"/>
      <c r="P3" s="39" t="s">
        <v>6</v>
      </c>
      <c r="Q3" s="39"/>
      <c r="R3" s="39"/>
      <c r="S3" s="39"/>
    </row>
    <row r="4" spans="1:19" s="1" customFormat="1" ht="12" customHeight="1" x14ac:dyDescent="0.2">
      <c r="A4" s="8"/>
      <c r="B4" s="5" t="s">
        <v>7</v>
      </c>
      <c r="P4" s="39"/>
      <c r="Q4" s="39"/>
      <c r="R4" s="39"/>
      <c r="S4" s="39"/>
    </row>
    <row r="6" spans="1:19" s="1" customFormat="1" ht="43.9" customHeight="1" x14ac:dyDescent="0.2">
      <c r="A6" s="9" t="s">
        <v>8</v>
      </c>
      <c r="B6" s="10" t="s">
        <v>9</v>
      </c>
      <c r="C6" s="10" t="s">
        <v>10</v>
      </c>
      <c r="D6" s="9" t="s">
        <v>11</v>
      </c>
      <c r="E6" s="11" t="s">
        <v>12</v>
      </c>
      <c r="F6" s="9" t="s">
        <v>13</v>
      </c>
      <c r="G6" s="9" t="s">
        <v>14</v>
      </c>
      <c r="H6" s="9" t="s">
        <v>15</v>
      </c>
      <c r="I6" s="11" t="s">
        <v>16</v>
      </c>
      <c r="J6" s="40" t="s">
        <v>17</v>
      </c>
      <c r="K6" s="40"/>
      <c r="L6" s="40"/>
      <c r="M6" s="40"/>
      <c r="N6" s="40"/>
      <c r="O6" s="40"/>
      <c r="P6" s="11" t="s">
        <v>18</v>
      </c>
      <c r="Q6" s="11" t="s">
        <v>19</v>
      </c>
      <c r="R6" s="11" t="s">
        <v>20</v>
      </c>
      <c r="S6" s="11" t="s">
        <v>21</v>
      </c>
    </row>
    <row r="7" spans="1:19" ht="13.15" customHeight="1" x14ac:dyDescent="0.2">
      <c r="A7" s="12">
        <v>1</v>
      </c>
      <c r="B7" s="13" t="s">
        <v>22</v>
      </c>
      <c r="C7" s="13" t="s">
        <v>23</v>
      </c>
      <c r="D7" s="14" t="s">
        <v>24</v>
      </c>
      <c r="E7" s="14" t="s">
        <v>25</v>
      </c>
      <c r="F7" s="15" t="s">
        <v>26</v>
      </c>
      <c r="G7" s="16">
        <v>1200</v>
      </c>
      <c r="H7" s="17"/>
      <c r="I7" s="18">
        <v>1</v>
      </c>
      <c r="J7" s="19" t="s">
        <v>27</v>
      </c>
      <c r="K7" s="19" t="s">
        <v>28</v>
      </c>
      <c r="L7" s="19" t="s">
        <v>29</v>
      </c>
      <c r="M7" s="19" t="s">
        <v>30</v>
      </c>
      <c r="N7" s="19" t="s">
        <v>31</v>
      </c>
      <c r="O7" s="19"/>
      <c r="P7" s="17" t="s">
        <v>32</v>
      </c>
      <c r="Q7" s="17"/>
      <c r="R7" s="17"/>
      <c r="S7" s="17"/>
    </row>
    <row r="8" spans="1:19" s="1" customFormat="1" ht="272.25" customHeight="1" x14ac:dyDescent="0.2">
      <c r="A8" s="20"/>
      <c r="B8" s="21"/>
      <c r="C8" s="22" t="s">
        <v>33</v>
      </c>
      <c r="D8" s="23"/>
      <c r="E8" s="23"/>
      <c r="F8" s="23"/>
      <c r="G8" s="24">
        <f>G7</f>
        <v>1200</v>
      </c>
      <c r="H8" s="23"/>
      <c r="I8" s="23"/>
      <c r="J8" s="25"/>
      <c r="K8" s="25"/>
      <c r="L8" s="25"/>
      <c r="M8" s="25"/>
      <c r="N8" s="25"/>
      <c r="O8" s="26"/>
      <c r="P8" s="23"/>
      <c r="Q8" s="27" t="s">
        <v>34</v>
      </c>
      <c r="R8" s="28">
        <f>SUM(J8:O8)</f>
        <v>0</v>
      </c>
      <c r="S8" s="28">
        <f>R8*G8</f>
        <v>0</v>
      </c>
    </row>
    <row r="9" spans="1:19" ht="13.15" customHeight="1" x14ac:dyDescent="0.2">
      <c r="A9" s="12">
        <v>2</v>
      </c>
      <c r="B9" s="13" t="s">
        <v>35</v>
      </c>
      <c r="C9" s="13" t="s">
        <v>36</v>
      </c>
      <c r="D9" s="14" t="s">
        <v>37</v>
      </c>
      <c r="E9" s="14" t="s">
        <v>25</v>
      </c>
      <c r="F9" s="15" t="s">
        <v>26</v>
      </c>
      <c r="G9" s="16">
        <v>1600</v>
      </c>
      <c r="H9" s="17"/>
      <c r="I9" s="18">
        <v>1</v>
      </c>
      <c r="J9" s="19" t="s">
        <v>29</v>
      </c>
      <c r="K9" s="19" t="s">
        <v>30</v>
      </c>
      <c r="L9" s="19" t="s">
        <v>31</v>
      </c>
      <c r="M9" s="19" t="s">
        <v>38</v>
      </c>
      <c r="N9" s="19" t="s">
        <v>39</v>
      </c>
      <c r="O9" s="19"/>
      <c r="P9" s="17" t="s">
        <v>40</v>
      </c>
      <c r="Q9" s="17"/>
      <c r="R9" s="17"/>
      <c r="S9" s="17"/>
    </row>
    <row r="10" spans="1:19" s="1" customFormat="1" ht="154.15" customHeight="1" x14ac:dyDescent="0.2">
      <c r="A10" s="29"/>
      <c r="B10" s="30"/>
      <c r="C10" s="22" t="s">
        <v>41</v>
      </c>
      <c r="D10" s="23"/>
      <c r="E10" s="23"/>
      <c r="F10" s="23"/>
      <c r="G10" s="23"/>
      <c r="H10" s="23"/>
      <c r="I10" s="23"/>
      <c r="J10" s="25"/>
      <c r="K10" s="25"/>
      <c r="L10" s="25"/>
      <c r="M10" s="25"/>
      <c r="N10" s="25"/>
      <c r="O10" s="26"/>
      <c r="P10" s="23"/>
      <c r="Q10" s="38" t="s">
        <v>42</v>
      </c>
      <c r="R10" s="28">
        <f>SUM(J10:O10)</f>
        <v>0</v>
      </c>
      <c r="S10" s="28">
        <f>R10*G10</f>
        <v>0</v>
      </c>
    </row>
    <row r="11" spans="1:19" s="1" customFormat="1" ht="154.15" customHeight="1" x14ac:dyDescent="0.2">
      <c r="A11" s="20"/>
      <c r="B11" s="31"/>
      <c r="C11" s="22" t="s">
        <v>43</v>
      </c>
      <c r="D11" s="23"/>
      <c r="E11" s="23"/>
      <c r="F11" s="23"/>
      <c r="G11" s="23"/>
      <c r="H11" s="23"/>
      <c r="I11" s="23"/>
      <c r="J11" s="25"/>
      <c r="K11" s="25"/>
      <c r="L11" s="25"/>
      <c r="M11" s="25"/>
      <c r="N11" s="25"/>
      <c r="O11" s="26"/>
      <c r="P11" s="23"/>
      <c r="Q11" s="38"/>
      <c r="R11" s="28">
        <f>SUM(J11:O11)</f>
        <v>0</v>
      </c>
      <c r="S11" s="28">
        <f>R11*G11</f>
        <v>0</v>
      </c>
    </row>
    <row r="12" spans="1:19" ht="13.15" customHeight="1" x14ac:dyDescent="0.2">
      <c r="A12" s="12">
        <v>3</v>
      </c>
      <c r="B12" s="13" t="s">
        <v>44</v>
      </c>
      <c r="C12" s="13" t="s">
        <v>45</v>
      </c>
      <c r="D12" s="14" t="s">
        <v>46</v>
      </c>
      <c r="E12" s="14" t="s">
        <v>47</v>
      </c>
      <c r="F12" s="15" t="s">
        <v>26</v>
      </c>
      <c r="G12" s="16">
        <v>1600</v>
      </c>
      <c r="H12" s="17"/>
      <c r="I12" s="18">
        <v>1</v>
      </c>
      <c r="J12" s="19" t="s">
        <v>28</v>
      </c>
      <c r="K12" s="19" t="s">
        <v>29</v>
      </c>
      <c r="L12" s="19" t="s">
        <v>30</v>
      </c>
      <c r="M12" s="19" t="s">
        <v>31</v>
      </c>
      <c r="N12" s="19" t="s">
        <v>38</v>
      </c>
      <c r="O12" s="19" t="s">
        <v>39</v>
      </c>
      <c r="P12" s="17" t="s">
        <v>40</v>
      </c>
      <c r="Q12" s="17"/>
      <c r="R12" s="17"/>
      <c r="S12" s="17"/>
    </row>
    <row r="13" spans="1:19" s="1" customFormat="1" ht="272.25" customHeight="1" x14ac:dyDescent="0.2">
      <c r="A13" s="20"/>
      <c r="B13" s="32"/>
      <c r="C13" s="22" t="s">
        <v>48</v>
      </c>
      <c r="D13" s="23"/>
      <c r="E13" s="23"/>
      <c r="F13" s="23"/>
      <c r="G13" s="23"/>
      <c r="H13" s="23"/>
      <c r="I13" s="23"/>
      <c r="J13" s="25"/>
      <c r="K13" s="25"/>
      <c r="L13" s="25"/>
      <c r="M13" s="25"/>
      <c r="N13" s="25"/>
      <c r="O13" s="25"/>
      <c r="P13" s="23"/>
      <c r="Q13" s="27" t="s">
        <v>49</v>
      </c>
      <c r="R13" s="28">
        <f>SUM(J13:O13)</f>
        <v>0</v>
      </c>
      <c r="S13" s="28">
        <f>R13*G13</f>
        <v>0</v>
      </c>
    </row>
    <row r="14" spans="1:19" ht="13.15" customHeight="1" x14ac:dyDescent="0.2">
      <c r="A14" s="12">
        <v>4</v>
      </c>
      <c r="B14" s="13" t="s">
        <v>50</v>
      </c>
      <c r="C14" s="13" t="s">
        <v>51</v>
      </c>
      <c r="D14" s="14" t="s">
        <v>52</v>
      </c>
      <c r="E14" s="14" t="s">
        <v>25</v>
      </c>
      <c r="F14" s="15" t="s">
        <v>26</v>
      </c>
      <c r="G14" s="16">
        <v>1700</v>
      </c>
      <c r="H14" s="17"/>
      <c r="I14" s="18">
        <v>1</v>
      </c>
      <c r="J14" s="19" t="s">
        <v>53</v>
      </c>
      <c r="K14" s="19" t="s">
        <v>27</v>
      </c>
      <c r="L14" s="19" t="s">
        <v>28</v>
      </c>
      <c r="M14" s="19" t="s">
        <v>29</v>
      </c>
      <c r="N14" s="19" t="s">
        <v>30</v>
      </c>
      <c r="O14" s="19"/>
      <c r="P14" s="17" t="s">
        <v>32</v>
      </c>
      <c r="Q14" s="17"/>
      <c r="R14" s="17"/>
      <c r="S14" s="17"/>
    </row>
    <row r="15" spans="1:19" s="1" customFormat="1" ht="156" customHeight="1" x14ac:dyDescent="0.2">
      <c r="A15" s="29"/>
      <c r="B15" s="30"/>
      <c r="C15" s="22" t="s">
        <v>54</v>
      </c>
      <c r="D15" s="23"/>
      <c r="E15" s="23"/>
      <c r="F15" s="23"/>
      <c r="G15" s="23"/>
      <c r="H15" s="23"/>
      <c r="I15" s="23"/>
      <c r="J15" s="25"/>
      <c r="K15" s="25"/>
      <c r="L15" s="25">
        <v>1</v>
      </c>
      <c r="M15" s="25"/>
      <c r="N15" s="25"/>
      <c r="O15" s="26"/>
      <c r="P15" s="23"/>
      <c r="Q15" s="38" t="s">
        <v>55</v>
      </c>
      <c r="R15" s="28">
        <f>SUM(J15:O15)</f>
        <v>1</v>
      </c>
      <c r="S15" s="28">
        <f>R15*G15</f>
        <v>0</v>
      </c>
    </row>
    <row r="16" spans="1:19" s="1" customFormat="1" ht="156" customHeight="1" x14ac:dyDescent="0.2">
      <c r="A16" s="20"/>
      <c r="B16" s="31"/>
      <c r="C16" s="22" t="s">
        <v>56</v>
      </c>
      <c r="D16" s="23"/>
      <c r="E16" s="23"/>
      <c r="F16" s="23"/>
      <c r="G16" s="23"/>
      <c r="H16" s="23"/>
      <c r="I16" s="23"/>
      <c r="J16" s="25"/>
      <c r="K16" s="25"/>
      <c r="L16" s="25"/>
      <c r="M16" s="25">
        <v>1</v>
      </c>
      <c r="N16" s="25"/>
      <c r="O16" s="26"/>
      <c r="P16" s="23"/>
      <c r="Q16" s="38"/>
      <c r="R16" s="28">
        <f>SUM(J16:O16)</f>
        <v>1</v>
      </c>
      <c r="S16" s="28">
        <f>R16*G16</f>
        <v>0</v>
      </c>
    </row>
    <row r="17" spans="1:19" ht="13.15" customHeight="1" x14ac:dyDescent="0.2">
      <c r="A17" s="12">
        <v>5</v>
      </c>
      <c r="B17" s="13" t="s">
        <v>57</v>
      </c>
      <c r="C17" s="13" t="s">
        <v>58</v>
      </c>
      <c r="D17" s="14" t="s">
        <v>59</v>
      </c>
      <c r="E17" s="14" t="s">
        <v>60</v>
      </c>
      <c r="F17" s="15" t="s">
        <v>61</v>
      </c>
      <c r="G17" s="16">
        <v>1200</v>
      </c>
      <c r="H17" s="17"/>
      <c r="I17" s="18">
        <v>1</v>
      </c>
      <c r="J17" s="19" t="s">
        <v>27</v>
      </c>
      <c r="K17" s="19" t="s">
        <v>28</v>
      </c>
      <c r="L17" s="19" t="s">
        <v>29</v>
      </c>
      <c r="M17" s="19" t="s">
        <v>30</v>
      </c>
      <c r="N17" s="19" t="s">
        <v>31</v>
      </c>
      <c r="O17" s="19"/>
      <c r="P17" s="17" t="s">
        <v>32</v>
      </c>
      <c r="Q17" s="17"/>
      <c r="R17" s="17"/>
      <c r="S17" s="17"/>
    </row>
    <row r="18" spans="1:19" s="1" customFormat="1" ht="272.25" customHeight="1" x14ac:dyDescent="0.2">
      <c r="A18" s="20"/>
      <c r="B18" s="32"/>
      <c r="C18" s="22" t="s">
        <v>62</v>
      </c>
      <c r="D18" s="23"/>
      <c r="E18" s="23"/>
      <c r="F18" s="23"/>
      <c r="G18" s="23"/>
      <c r="H18" s="23"/>
      <c r="I18" s="23"/>
      <c r="J18" s="25"/>
      <c r="K18" s="25">
        <v>1</v>
      </c>
      <c r="L18" s="25"/>
      <c r="M18" s="25"/>
      <c r="N18" s="25"/>
      <c r="O18" s="26"/>
      <c r="P18" s="23"/>
      <c r="Q18" s="27" t="s">
        <v>63</v>
      </c>
      <c r="R18" s="28">
        <f>SUM(J18:O18)</f>
        <v>1</v>
      </c>
      <c r="S18" s="28">
        <f>R18*G18</f>
        <v>0</v>
      </c>
    </row>
    <row r="19" spans="1:19" ht="13.15" customHeight="1" x14ac:dyDescent="0.2">
      <c r="A19" s="12">
        <v>6</v>
      </c>
      <c r="B19" s="13" t="s">
        <v>64</v>
      </c>
      <c r="C19" s="13" t="s">
        <v>65</v>
      </c>
      <c r="D19" s="14" t="s">
        <v>59</v>
      </c>
      <c r="E19" s="14" t="s">
        <v>25</v>
      </c>
      <c r="F19" s="15" t="s">
        <v>61</v>
      </c>
      <c r="G19" s="16">
        <v>1300</v>
      </c>
      <c r="H19" s="17"/>
      <c r="I19" s="18">
        <v>1</v>
      </c>
      <c r="J19" s="19" t="s">
        <v>27</v>
      </c>
      <c r="K19" s="19" t="s">
        <v>28</v>
      </c>
      <c r="L19" s="19" t="s">
        <v>29</v>
      </c>
      <c r="M19" s="19" t="s">
        <v>30</v>
      </c>
      <c r="N19" s="19" t="s">
        <v>31</v>
      </c>
      <c r="O19" s="19"/>
      <c r="P19" s="17" t="s">
        <v>32</v>
      </c>
      <c r="Q19" s="17"/>
      <c r="R19" s="17"/>
      <c r="S19" s="17"/>
    </row>
    <row r="20" spans="1:19" s="1" customFormat="1" ht="272.25" customHeight="1" x14ac:dyDescent="0.2">
      <c r="A20" s="20"/>
      <c r="B20" s="32"/>
      <c r="C20" s="22" t="s">
        <v>66</v>
      </c>
      <c r="D20" s="23"/>
      <c r="E20" s="23"/>
      <c r="F20" s="23"/>
      <c r="G20" s="23"/>
      <c r="H20" s="23"/>
      <c r="I20" s="23"/>
      <c r="J20" s="25"/>
      <c r="K20" s="25">
        <v>1</v>
      </c>
      <c r="L20" s="25"/>
      <c r="M20" s="25">
        <v>1</v>
      </c>
      <c r="N20" s="25"/>
      <c r="O20" s="26"/>
      <c r="P20" s="23"/>
      <c r="Q20" s="27" t="s">
        <v>67</v>
      </c>
      <c r="R20" s="28">
        <f>SUM(J20:O20)</f>
        <v>2</v>
      </c>
      <c r="S20" s="28">
        <f>R20*G20</f>
        <v>0</v>
      </c>
    </row>
    <row r="21" spans="1:19" ht="13.15" customHeight="1" x14ac:dyDescent="0.2">
      <c r="A21" s="12">
        <v>7</v>
      </c>
      <c r="B21" s="13" t="s">
        <v>68</v>
      </c>
      <c r="C21" s="13" t="s">
        <v>69</v>
      </c>
      <c r="D21" s="14" t="s">
        <v>59</v>
      </c>
      <c r="E21" s="14" t="s">
        <v>25</v>
      </c>
      <c r="F21" s="15" t="s">
        <v>61</v>
      </c>
      <c r="G21" s="16">
        <v>1500</v>
      </c>
      <c r="H21" s="17"/>
      <c r="I21" s="18">
        <v>1</v>
      </c>
      <c r="J21" s="19" t="s">
        <v>27</v>
      </c>
      <c r="K21" s="19" t="s">
        <v>28</v>
      </c>
      <c r="L21" s="19" t="s">
        <v>29</v>
      </c>
      <c r="M21" s="19" t="s">
        <v>30</v>
      </c>
      <c r="N21" s="19" t="s">
        <v>31</v>
      </c>
      <c r="O21" s="19"/>
      <c r="P21" s="17" t="s">
        <v>32</v>
      </c>
      <c r="Q21" s="17"/>
      <c r="R21" s="17"/>
      <c r="S21" s="17"/>
    </row>
    <row r="22" spans="1:19" s="1" customFormat="1" ht="272.25" customHeight="1" x14ac:dyDescent="0.2">
      <c r="A22" s="20"/>
      <c r="B22" s="32"/>
      <c r="C22" s="22" t="s">
        <v>70</v>
      </c>
      <c r="D22" s="23"/>
      <c r="E22" s="23"/>
      <c r="F22" s="23"/>
      <c r="G22" s="23"/>
      <c r="H22" s="23"/>
      <c r="I22" s="23"/>
      <c r="J22" s="25"/>
      <c r="K22" s="25"/>
      <c r="L22" s="25">
        <v>1</v>
      </c>
      <c r="M22" s="25"/>
      <c r="N22" s="25"/>
      <c r="O22" s="26"/>
      <c r="P22" s="23"/>
      <c r="Q22" s="27" t="s">
        <v>71</v>
      </c>
      <c r="R22" s="28">
        <f>SUM(J22:O22)</f>
        <v>1</v>
      </c>
      <c r="S22" s="28">
        <f>R22*G22</f>
        <v>0</v>
      </c>
    </row>
    <row r="23" spans="1:19" ht="13.15" customHeight="1" x14ac:dyDescent="0.2">
      <c r="A23" s="12">
        <v>8</v>
      </c>
      <c r="B23" s="13" t="s">
        <v>72</v>
      </c>
      <c r="C23" s="13" t="s">
        <v>73</v>
      </c>
      <c r="D23" s="14" t="s">
        <v>74</v>
      </c>
      <c r="E23" s="14" t="s">
        <v>25</v>
      </c>
      <c r="F23" s="15" t="s">
        <v>26</v>
      </c>
      <c r="G23" s="16">
        <v>2600</v>
      </c>
      <c r="H23" s="17"/>
      <c r="I23" s="18">
        <v>1</v>
      </c>
      <c r="J23" s="19" t="s">
        <v>29</v>
      </c>
      <c r="K23" s="19" t="s">
        <v>30</v>
      </c>
      <c r="L23" s="19" t="s">
        <v>31</v>
      </c>
      <c r="M23" s="19" t="s">
        <v>38</v>
      </c>
      <c r="N23" s="19" t="s">
        <v>39</v>
      </c>
      <c r="O23" s="19"/>
      <c r="P23" s="17" t="s">
        <v>40</v>
      </c>
      <c r="Q23" s="17"/>
      <c r="R23" s="17"/>
      <c r="S23" s="17"/>
    </row>
    <row r="24" spans="1:19" s="1" customFormat="1" ht="154.9" customHeight="1" x14ac:dyDescent="0.2">
      <c r="A24" s="29"/>
      <c r="B24" s="30"/>
      <c r="C24" s="22" t="s">
        <v>75</v>
      </c>
      <c r="D24" s="23"/>
      <c r="E24" s="23"/>
      <c r="F24" s="23"/>
      <c r="G24" s="23"/>
      <c r="H24" s="23"/>
      <c r="I24" s="23"/>
      <c r="J24" s="25"/>
      <c r="K24" s="25"/>
      <c r="L24" s="25"/>
      <c r="M24" s="25"/>
      <c r="N24" s="25"/>
      <c r="O24" s="26"/>
      <c r="P24" s="23"/>
      <c r="Q24" s="38" t="s">
        <v>76</v>
      </c>
      <c r="R24" s="28">
        <f>SUM(J24:O24)</f>
        <v>0</v>
      </c>
      <c r="S24" s="28">
        <f>R24*G24</f>
        <v>0</v>
      </c>
    </row>
    <row r="25" spans="1:19" s="1" customFormat="1" ht="154.9" customHeight="1" x14ac:dyDescent="0.2">
      <c r="A25" s="20"/>
      <c r="B25" s="31"/>
      <c r="C25" s="22" t="s">
        <v>77</v>
      </c>
      <c r="D25" s="23"/>
      <c r="E25" s="23"/>
      <c r="F25" s="23"/>
      <c r="G25" s="23"/>
      <c r="H25" s="23"/>
      <c r="I25" s="23"/>
      <c r="J25" s="25"/>
      <c r="K25" s="25"/>
      <c r="L25" s="25"/>
      <c r="M25" s="25"/>
      <c r="N25" s="25"/>
      <c r="O25" s="26"/>
      <c r="P25" s="23"/>
      <c r="Q25" s="38"/>
      <c r="R25" s="28">
        <f>SUM(J25:O25)</f>
        <v>0</v>
      </c>
      <c r="S25" s="28">
        <f>R25*G25</f>
        <v>0</v>
      </c>
    </row>
    <row r="26" spans="1:19" ht="13.15" customHeight="1" x14ac:dyDescent="0.2">
      <c r="A26" s="12">
        <v>9</v>
      </c>
      <c r="B26" s="13" t="s">
        <v>78</v>
      </c>
      <c r="C26" s="13" t="s">
        <v>79</v>
      </c>
      <c r="D26" s="14" t="s">
        <v>59</v>
      </c>
      <c r="E26" s="14" t="s">
        <v>25</v>
      </c>
      <c r="F26" s="15" t="s">
        <v>61</v>
      </c>
      <c r="G26" s="16">
        <v>2600</v>
      </c>
      <c r="H26" s="17"/>
      <c r="I26" s="18">
        <v>1</v>
      </c>
      <c r="J26" s="19" t="s">
        <v>28</v>
      </c>
      <c r="K26" s="19" t="s">
        <v>29</v>
      </c>
      <c r="L26" s="19" t="s">
        <v>30</v>
      </c>
      <c r="M26" s="19" t="s">
        <v>31</v>
      </c>
      <c r="N26" s="19" t="s">
        <v>38</v>
      </c>
      <c r="O26" s="19"/>
      <c r="P26" s="17" t="s">
        <v>40</v>
      </c>
      <c r="Q26" s="17"/>
      <c r="R26" s="17"/>
      <c r="S26" s="17"/>
    </row>
    <row r="27" spans="1:19" s="1" customFormat="1" ht="272.25" customHeight="1" x14ac:dyDescent="0.2">
      <c r="A27" s="20"/>
      <c r="B27" s="32"/>
      <c r="C27" s="22" t="s">
        <v>66</v>
      </c>
      <c r="D27" s="23"/>
      <c r="E27" s="23"/>
      <c r="F27" s="23"/>
      <c r="G27" s="23"/>
      <c r="H27" s="23"/>
      <c r="I27" s="23"/>
      <c r="J27" s="25"/>
      <c r="K27" s="25"/>
      <c r="L27" s="25"/>
      <c r="M27" s="25"/>
      <c r="N27" s="25"/>
      <c r="O27" s="26"/>
      <c r="P27" s="23"/>
      <c r="Q27" s="27" t="s">
        <v>80</v>
      </c>
      <c r="R27" s="28">
        <f>SUM(J27:O27)</f>
        <v>0</v>
      </c>
      <c r="S27" s="28">
        <f>R27*G27</f>
        <v>0</v>
      </c>
    </row>
    <row r="28" spans="1:19" ht="13.15" customHeight="1" x14ac:dyDescent="0.2">
      <c r="A28" s="12">
        <v>10</v>
      </c>
      <c r="B28" s="13" t="s">
        <v>81</v>
      </c>
      <c r="C28" s="13" t="s">
        <v>82</v>
      </c>
      <c r="D28" s="14" t="s">
        <v>83</v>
      </c>
      <c r="E28" s="14" t="s">
        <v>25</v>
      </c>
      <c r="F28" s="15" t="s">
        <v>26</v>
      </c>
      <c r="G28" s="16">
        <v>1500</v>
      </c>
      <c r="H28" s="17"/>
      <c r="I28" s="18">
        <v>1</v>
      </c>
      <c r="J28" s="19" t="s">
        <v>29</v>
      </c>
      <c r="K28" s="19" t="s">
        <v>30</v>
      </c>
      <c r="L28" s="19" t="s">
        <v>31</v>
      </c>
      <c r="M28" s="19" t="s">
        <v>38</v>
      </c>
      <c r="N28" s="19" t="s">
        <v>39</v>
      </c>
      <c r="O28" s="19"/>
      <c r="P28" s="17" t="s">
        <v>40</v>
      </c>
      <c r="Q28" s="17"/>
      <c r="R28" s="17"/>
      <c r="S28" s="17"/>
    </row>
    <row r="29" spans="1:19" s="1" customFormat="1" ht="272.25" customHeight="1" x14ac:dyDescent="0.2">
      <c r="A29" s="20"/>
      <c r="B29" s="32"/>
      <c r="C29" s="22" t="s">
        <v>84</v>
      </c>
      <c r="D29" s="23"/>
      <c r="E29" s="23"/>
      <c r="F29" s="23"/>
      <c r="G29" s="23"/>
      <c r="H29" s="23"/>
      <c r="I29" s="23"/>
      <c r="J29" s="25"/>
      <c r="K29" s="25"/>
      <c r="L29" s="25"/>
      <c r="M29" s="25"/>
      <c r="N29" s="25"/>
      <c r="O29" s="26"/>
      <c r="P29" s="23"/>
      <c r="Q29" s="27" t="s">
        <v>85</v>
      </c>
      <c r="R29" s="28">
        <f>SUM(J29:O29)</f>
        <v>0</v>
      </c>
      <c r="S29" s="28">
        <f>R29*G29</f>
        <v>0</v>
      </c>
    </row>
    <row r="30" spans="1:19" ht="13.15" customHeight="1" x14ac:dyDescent="0.2">
      <c r="A30" s="12">
        <v>11</v>
      </c>
      <c r="B30" s="13" t="s">
        <v>86</v>
      </c>
      <c r="C30" s="13" t="s">
        <v>87</v>
      </c>
      <c r="D30" s="14" t="s">
        <v>46</v>
      </c>
      <c r="E30" s="14" t="s">
        <v>25</v>
      </c>
      <c r="F30" s="15" t="s">
        <v>26</v>
      </c>
      <c r="G30" s="16">
        <v>1500</v>
      </c>
      <c r="H30" s="17"/>
      <c r="I30" s="18">
        <v>1</v>
      </c>
      <c r="J30" s="19" t="s">
        <v>27</v>
      </c>
      <c r="K30" s="19" t="s">
        <v>28</v>
      </c>
      <c r="L30" s="19" t="s">
        <v>29</v>
      </c>
      <c r="M30" s="19" t="s">
        <v>30</v>
      </c>
      <c r="N30" s="19" t="s">
        <v>31</v>
      </c>
      <c r="O30" s="19"/>
      <c r="P30" s="17" t="s">
        <v>32</v>
      </c>
      <c r="Q30" s="17"/>
      <c r="R30" s="17"/>
      <c r="S30" s="17"/>
    </row>
    <row r="31" spans="1:19" s="1" customFormat="1" ht="153.6" customHeight="1" x14ac:dyDescent="0.2">
      <c r="A31" s="29"/>
      <c r="B31" s="30"/>
      <c r="C31" s="22" t="s">
        <v>88</v>
      </c>
      <c r="D31" s="23"/>
      <c r="E31" s="23"/>
      <c r="F31" s="23"/>
      <c r="G31" s="23"/>
      <c r="H31" s="23"/>
      <c r="I31" s="23"/>
      <c r="J31" s="25"/>
      <c r="K31" s="25">
        <v>1</v>
      </c>
      <c r="L31" s="25"/>
      <c r="M31" s="25"/>
      <c r="N31" s="25"/>
      <c r="O31" s="26"/>
      <c r="P31" s="23"/>
      <c r="Q31" s="38" t="s">
        <v>89</v>
      </c>
      <c r="R31" s="28">
        <f>SUM(J31:O31)</f>
        <v>1</v>
      </c>
      <c r="S31" s="28">
        <f>R31*G31</f>
        <v>0</v>
      </c>
    </row>
    <row r="32" spans="1:19" s="1" customFormat="1" ht="153.6" customHeight="1" x14ac:dyDescent="0.2">
      <c r="A32" s="20"/>
      <c r="B32" s="31"/>
      <c r="C32" s="22" t="s">
        <v>90</v>
      </c>
      <c r="D32" s="23"/>
      <c r="E32" s="23"/>
      <c r="F32" s="23"/>
      <c r="G32" s="23"/>
      <c r="H32" s="23"/>
      <c r="I32" s="23"/>
      <c r="J32" s="25"/>
      <c r="K32" s="25"/>
      <c r="L32" s="25">
        <v>1</v>
      </c>
      <c r="M32" s="25"/>
      <c r="N32" s="25"/>
      <c r="O32" s="26"/>
      <c r="P32" s="23"/>
      <c r="Q32" s="38"/>
      <c r="R32" s="28">
        <f>SUM(J32:O32)</f>
        <v>1</v>
      </c>
      <c r="S32" s="28">
        <f>R32*G32</f>
        <v>0</v>
      </c>
    </row>
    <row r="33" spans="1:19" ht="13.15" customHeight="1" x14ac:dyDescent="0.2">
      <c r="A33" s="12">
        <v>12</v>
      </c>
      <c r="B33" s="13" t="s">
        <v>91</v>
      </c>
      <c r="C33" s="13" t="s">
        <v>92</v>
      </c>
      <c r="D33" s="14" t="s">
        <v>93</v>
      </c>
      <c r="E33" s="14" t="s">
        <v>25</v>
      </c>
      <c r="F33" s="15" t="s">
        <v>26</v>
      </c>
      <c r="G33" s="16">
        <v>1500</v>
      </c>
      <c r="H33" s="17"/>
      <c r="I33" s="18">
        <v>1</v>
      </c>
      <c r="J33" s="19" t="s">
        <v>27</v>
      </c>
      <c r="K33" s="19" t="s">
        <v>28</v>
      </c>
      <c r="L33" s="19" t="s">
        <v>29</v>
      </c>
      <c r="M33" s="19" t="s">
        <v>30</v>
      </c>
      <c r="N33" s="19" t="s">
        <v>31</v>
      </c>
      <c r="O33" s="19"/>
      <c r="P33" s="17" t="s">
        <v>32</v>
      </c>
      <c r="Q33" s="17"/>
      <c r="R33" s="17"/>
      <c r="S33" s="17"/>
    </row>
    <row r="34" spans="1:19" s="1" customFormat="1" ht="272.25" customHeight="1" x14ac:dyDescent="0.2">
      <c r="A34" s="20"/>
      <c r="B34" s="32"/>
      <c r="C34" s="22" t="s">
        <v>88</v>
      </c>
      <c r="D34" s="23"/>
      <c r="E34" s="23"/>
      <c r="F34" s="23"/>
      <c r="G34" s="23"/>
      <c r="H34" s="23"/>
      <c r="I34" s="23"/>
      <c r="J34" s="25"/>
      <c r="K34" s="25"/>
      <c r="L34" s="25"/>
      <c r="M34" s="25"/>
      <c r="N34" s="25"/>
      <c r="O34" s="26"/>
      <c r="P34" s="23"/>
      <c r="Q34" s="27" t="s">
        <v>94</v>
      </c>
      <c r="R34" s="28">
        <f>SUM(J34:O34)</f>
        <v>0</v>
      </c>
      <c r="S34" s="28">
        <f>R34*G34</f>
        <v>0</v>
      </c>
    </row>
    <row r="35" spans="1:19" ht="13.15" customHeight="1" x14ac:dyDescent="0.2">
      <c r="A35" s="12">
        <v>13</v>
      </c>
      <c r="B35" s="13" t="s">
        <v>95</v>
      </c>
      <c r="C35" s="13" t="s">
        <v>96</v>
      </c>
      <c r="D35" s="14" t="s">
        <v>93</v>
      </c>
      <c r="E35" s="14" t="s">
        <v>60</v>
      </c>
      <c r="F35" s="15"/>
      <c r="G35" s="16">
        <v>1200</v>
      </c>
      <c r="H35" s="17"/>
      <c r="I35" s="18">
        <v>1</v>
      </c>
      <c r="J35" s="19" t="s">
        <v>27</v>
      </c>
      <c r="K35" s="19" t="s">
        <v>28</v>
      </c>
      <c r="L35" s="19" t="s">
        <v>29</v>
      </c>
      <c r="M35" s="19" t="s">
        <v>30</v>
      </c>
      <c r="N35" s="19" t="s">
        <v>31</v>
      </c>
      <c r="O35" s="19"/>
      <c r="P35" s="17" t="s">
        <v>32</v>
      </c>
      <c r="Q35" s="17"/>
      <c r="R35" s="17"/>
      <c r="S35" s="17"/>
    </row>
    <row r="36" spans="1:19" s="1" customFormat="1" ht="272.25" customHeight="1" x14ac:dyDescent="0.2">
      <c r="A36" s="20"/>
      <c r="B36" s="32"/>
      <c r="C36" s="22" t="s">
        <v>97</v>
      </c>
      <c r="D36" s="23"/>
      <c r="E36" s="23"/>
      <c r="F36" s="23"/>
      <c r="G36" s="23"/>
      <c r="H36" s="23"/>
      <c r="I36" s="23"/>
      <c r="J36" s="25"/>
      <c r="K36" s="25"/>
      <c r="L36" s="25"/>
      <c r="M36" s="25"/>
      <c r="N36" s="25"/>
      <c r="O36" s="26"/>
      <c r="P36" s="23"/>
      <c r="Q36" s="27" t="s">
        <v>98</v>
      </c>
      <c r="R36" s="28">
        <f>SUM(J36:O36)</f>
        <v>0</v>
      </c>
      <c r="S36" s="28">
        <f>R36*G36</f>
        <v>0</v>
      </c>
    </row>
    <row r="37" spans="1:19" ht="13.15" customHeight="1" x14ac:dyDescent="0.2">
      <c r="A37" s="12">
        <v>14</v>
      </c>
      <c r="B37" s="13" t="s">
        <v>99</v>
      </c>
      <c r="C37" s="13" t="s">
        <v>100</v>
      </c>
      <c r="D37" s="14" t="s">
        <v>59</v>
      </c>
      <c r="E37" s="14" t="s">
        <v>60</v>
      </c>
      <c r="F37" s="15" t="s">
        <v>26</v>
      </c>
      <c r="G37" s="16">
        <v>1500</v>
      </c>
      <c r="H37" s="17"/>
      <c r="I37" s="18">
        <v>1</v>
      </c>
      <c r="J37" s="19" t="s">
        <v>53</v>
      </c>
      <c r="K37" s="19" t="s">
        <v>27</v>
      </c>
      <c r="L37" s="19" t="s">
        <v>28</v>
      </c>
      <c r="M37" s="19" t="s">
        <v>29</v>
      </c>
      <c r="N37" s="19" t="s">
        <v>30</v>
      </c>
      <c r="O37" s="19" t="s">
        <v>31</v>
      </c>
      <c r="P37" s="17" t="s">
        <v>101</v>
      </c>
      <c r="Q37" s="17"/>
      <c r="R37" s="17"/>
      <c r="S37" s="17"/>
    </row>
    <row r="38" spans="1:19" s="1" customFormat="1" ht="103.9" customHeight="1" x14ac:dyDescent="0.2">
      <c r="A38" s="20"/>
      <c r="B38" s="30"/>
      <c r="C38" s="22" t="s">
        <v>97</v>
      </c>
      <c r="D38" s="23"/>
      <c r="E38" s="23"/>
      <c r="F38" s="23"/>
      <c r="G38" s="23"/>
      <c r="H38" s="23"/>
      <c r="I38" s="23"/>
      <c r="J38" s="25"/>
      <c r="K38" s="25"/>
      <c r="L38" s="25"/>
      <c r="M38" s="25"/>
      <c r="N38" s="25"/>
      <c r="O38" s="25"/>
      <c r="P38" s="23"/>
      <c r="Q38" s="38" t="s">
        <v>102</v>
      </c>
      <c r="R38" s="28">
        <f>SUM(J38:O38)</f>
        <v>0</v>
      </c>
      <c r="S38" s="28">
        <f>R38*G38</f>
        <v>0</v>
      </c>
    </row>
    <row r="39" spans="1:19" s="1" customFormat="1" ht="103.9" customHeight="1" x14ac:dyDescent="0.2">
      <c r="A39" s="20"/>
      <c r="B39" s="21"/>
      <c r="C39" s="22" t="s">
        <v>66</v>
      </c>
      <c r="D39" s="23"/>
      <c r="E39" s="23"/>
      <c r="F39" s="23"/>
      <c r="G39" s="23"/>
      <c r="H39" s="23"/>
      <c r="I39" s="23"/>
      <c r="J39" s="25"/>
      <c r="K39" s="25"/>
      <c r="L39" s="25"/>
      <c r="M39" s="25"/>
      <c r="N39" s="25"/>
      <c r="O39" s="25"/>
      <c r="P39" s="23"/>
      <c r="Q39" s="38"/>
      <c r="R39" s="28">
        <f>SUM(J39:O39)</f>
        <v>0</v>
      </c>
      <c r="S39" s="28">
        <f>R39*G39</f>
        <v>0</v>
      </c>
    </row>
    <row r="40" spans="1:19" s="1" customFormat="1" ht="103.9" customHeight="1" x14ac:dyDescent="0.2">
      <c r="A40" s="20"/>
      <c r="B40" s="31"/>
      <c r="C40" s="22" t="s">
        <v>103</v>
      </c>
      <c r="D40" s="23"/>
      <c r="E40" s="23"/>
      <c r="F40" s="23"/>
      <c r="G40" s="23"/>
      <c r="H40" s="23"/>
      <c r="I40" s="23"/>
      <c r="J40" s="25"/>
      <c r="K40" s="25"/>
      <c r="L40" s="25"/>
      <c r="M40" s="25"/>
      <c r="N40" s="25"/>
      <c r="O40" s="25"/>
      <c r="P40" s="23"/>
      <c r="Q40" s="38"/>
      <c r="R40" s="28">
        <f>SUM(J40:O40)</f>
        <v>0</v>
      </c>
      <c r="S40" s="28">
        <f>R40*G40</f>
        <v>0</v>
      </c>
    </row>
    <row r="41" spans="1:19" ht="13.15" customHeight="1" x14ac:dyDescent="0.2">
      <c r="A41" s="12">
        <v>15</v>
      </c>
      <c r="B41" s="13" t="s">
        <v>104</v>
      </c>
      <c r="C41" s="13" t="s">
        <v>105</v>
      </c>
      <c r="D41" s="14" t="s">
        <v>106</v>
      </c>
      <c r="E41" s="14" t="s">
        <v>47</v>
      </c>
      <c r="F41" s="15" t="s">
        <v>26</v>
      </c>
      <c r="G41" s="16">
        <v>1500</v>
      </c>
      <c r="H41" s="17"/>
      <c r="I41" s="18">
        <v>1</v>
      </c>
      <c r="J41" s="19" t="s">
        <v>27</v>
      </c>
      <c r="K41" s="19" t="s">
        <v>28</v>
      </c>
      <c r="L41" s="19" t="s">
        <v>29</v>
      </c>
      <c r="M41" s="19" t="s">
        <v>30</v>
      </c>
      <c r="N41" s="19" t="s">
        <v>31</v>
      </c>
      <c r="O41" s="19"/>
      <c r="P41" s="17" t="s">
        <v>32</v>
      </c>
      <c r="Q41" s="17"/>
      <c r="R41" s="17"/>
      <c r="S41" s="17"/>
    </row>
    <row r="42" spans="1:19" s="1" customFormat="1" ht="272.25" customHeight="1" x14ac:dyDescent="0.2">
      <c r="A42" s="20"/>
      <c r="B42" s="32"/>
      <c r="C42" s="22" t="s">
        <v>70</v>
      </c>
      <c r="D42" s="23"/>
      <c r="E42" s="23"/>
      <c r="F42" s="23"/>
      <c r="G42" s="23"/>
      <c r="H42" s="23"/>
      <c r="I42" s="23"/>
      <c r="J42" s="25"/>
      <c r="K42" s="25"/>
      <c r="L42" s="25"/>
      <c r="M42" s="25"/>
      <c r="N42" s="25"/>
      <c r="O42" s="26"/>
      <c r="P42" s="23"/>
      <c r="Q42" s="27" t="s">
        <v>107</v>
      </c>
      <c r="R42" s="28">
        <f>SUM(J42:O42)</f>
        <v>0</v>
      </c>
      <c r="S42" s="28">
        <f>R42*G42</f>
        <v>0</v>
      </c>
    </row>
    <row r="43" spans="1:19" ht="13.15" customHeight="1" x14ac:dyDescent="0.2">
      <c r="A43" s="12">
        <v>16</v>
      </c>
      <c r="B43" s="13" t="s">
        <v>108</v>
      </c>
      <c r="C43" s="13" t="s">
        <v>109</v>
      </c>
      <c r="D43" s="14" t="s">
        <v>59</v>
      </c>
      <c r="E43" s="14" t="s">
        <v>60</v>
      </c>
      <c r="F43" s="15"/>
      <c r="G43" s="33">
        <v>990</v>
      </c>
      <c r="H43" s="17"/>
      <c r="I43" s="18">
        <v>1</v>
      </c>
      <c r="J43" s="19" t="s">
        <v>27</v>
      </c>
      <c r="K43" s="19" t="s">
        <v>28</v>
      </c>
      <c r="L43" s="19" t="s">
        <v>29</v>
      </c>
      <c r="M43" s="19" t="s">
        <v>30</v>
      </c>
      <c r="N43" s="19" t="s">
        <v>31</v>
      </c>
      <c r="O43" s="19" t="s">
        <v>38</v>
      </c>
      <c r="P43" s="17" t="s">
        <v>32</v>
      </c>
      <c r="Q43" s="17"/>
      <c r="R43" s="17"/>
      <c r="S43" s="17"/>
    </row>
    <row r="44" spans="1:19" s="1" customFormat="1" ht="154.15" customHeight="1" x14ac:dyDescent="0.2">
      <c r="A44" s="29"/>
      <c r="B44" s="30"/>
      <c r="C44" s="22" t="s">
        <v>75</v>
      </c>
      <c r="D44" s="23"/>
      <c r="E44" s="23"/>
      <c r="F44" s="23"/>
      <c r="G44" s="23"/>
      <c r="H44" s="23"/>
      <c r="I44" s="23"/>
      <c r="J44" s="25"/>
      <c r="K44" s="25"/>
      <c r="L44" s="25"/>
      <c r="M44" s="25"/>
      <c r="N44" s="25"/>
      <c r="O44" s="25"/>
      <c r="P44" s="23"/>
      <c r="Q44" s="38" t="s">
        <v>110</v>
      </c>
      <c r="R44" s="28">
        <f>SUM(J44:O44)</f>
        <v>0</v>
      </c>
      <c r="S44" s="28">
        <f>R44*G44</f>
        <v>0</v>
      </c>
    </row>
    <row r="45" spans="1:19" s="1" customFormat="1" ht="154.15" customHeight="1" x14ac:dyDescent="0.2">
      <c r="A45" s="20"/>
      <c r="B45" s="31"/>
      <c r="C45" s="22" t="s">
        <v>66</v>
      </c>
      <c r="D45" s="23"/>
      <c r="E45" s="23"/>
      <c r="F45" s="23"/>
      <c r="G45" s="23"/>
      <c r="H45" s="23"/>
      <c r="I45" s="23"/>
      <c r="J45" s="25"/>
      <c r="K45" s="25"/>
      <c r="L45" s="25"/>
      <c r="M45" s="25"/>
      <c r="N45" s="25"/>
      <c r="O45" s="25"/>
      <c r="P45" s="23"/>
      <c r="Q45" s="38"/>
      <c r="R45" s="28">
        <f>SUM(J45:O45)</f>
        <v>0</v>
      </c>
      <c r="S45" s="28">
        <f>R45*G45</f>
        <v>0</v>
      </c>
    </row>
    <row r="46" spans="1:19" ht="13.15" customHeight="1" x14ac:dyDescent="0.2">
      <c r="A46" s="12">
        <v>17</v>
      </c>
      <c r="B46" s="13" t="s">
        <v>111</v>
      </c>
      <c r="C46" s="13" t="s">
        <v>112</v>
      </c>
      <c r="D46" s="14" t="s">
        <v>93</v>
      </c>
      <c r="E46" s="14" t="s">
        <v>60</v>
      </c>
      <c r="F46" s="15"/>
      <c r="G46" s="33">
        <v>680</v>
      </c>
      <c r="H46" s="17"/>
      <c r="I46" s="18">
        <v>1</v>
      </c>
      <c r="J46" s="19" t="s">
        <v>53</v>
      </c>
      <c r="K46" s="19" t="s">
        <v>27</v>
      </c>
      <c r="L46" s="19" t="s">
        <v>28</v>
      </c>
      <c r="M46" s="19" t="s">
        <v>29</v>
      </c>
      <c r="N46" s="19" t="s">
        <v>30</v>
      </c>
      <c r="O46" s="19"/>
      <c r="P46" s="17" t="s">
        <v>101</v>
      </c>
      <c r="Q46" s="17"/>
      <c r="R46" s="17"/>
      <c r="S46" s="17"/>
    </row>
    <row r="47" spans="1:19" s="1" customFormat="1" ht="155.44999999999999" customHeight="1" x14ac:dyDescent="0.2">
      <c r="A47" s="29"/>
      <c r="B47" s="30"/>
      <c r="C47" s="22" t="s">
        <v>103</v>
      </c>
      <c r="D47" s="23"/>
      <c r="E47" s="23"/>
      <c r="F47" s="23"/>
      <c r="G47" s="23"/>
      <c r="H47" s="23"/>
      <c r="I47" s="23"/>
      <c r="J47" s="25"/>
      <c r="K47" s="25"/>
      <c r="L47" s="25"/>
      <c r="M47" s="25"/>
      <c r="N47" s="25"/>
      <c r="O47" s="26"/>
      <c r="P47" s="23"/>
      <c r="Q47" s="38" t="s">
        <v>113</v>
      </c>
      <c r="R47" s="28">
        <f>SUM(J47:O47)</f>
        <v>0</v>
      </c>
      <c r="S47" s="28">
        <f>R47*G47</f>
        <v>0</v>
      </c>
    </row>
    <row r="48" spans="1:19" s="1" customFormat="1" ht="155.44999999999999" customHeight="1" x14ac:dyDescent="0.2">
      <c r="A48" s="20"/>
      <c r="B48" s="31"/>
      <c r="C48" s="22" t="s">
        <v>114</v>
      </c>
      <c r="D48" s="23"/>
      <c r="E48" s="23"/>
      <c r="F48" s="23"/>
      <c r="G48" s="23"/>
      <c r="H48" s="23"/>
      <c r="I48" s="23"/>
      <c r="J48" s="25"/>
      <c r="K48" s="25"/>
      <c r="L48" s="25"/>
      <c r="M48" s="25"/>
      <c r="N48" s="25"/>
      <c r="O48" s="26"/>
      <c r="P48" s="23"/>
      <c r="Q48" s="38"/>
      <c r="R48" s="28">
        <f>SUM(J48:O48)</f>
        <v>0</v>
      </c>
      <c r="S48" s="28">
        <f>R48*G48</f>
        <v>0</v>
      </c>
    </row>
    <row r="49" spans="1:19" ht="13.15" customHeight="1" x14ac:dyDescent="0.2">
      <c r="A49" s="12">
        <v>18</v>
      </c>
      <c r="B49" s="13" t="s">
        <v>115</v>
      </c>
      <c r="C49" s="13" t="s">
        <v>116</v>
      </c>
      <c r="D49" s="14" t="s">
        <v>93</v>
      </c>
      <c r="E49" s="14" t="s">
        <v>60</v>
      </c>
      <c r="F49" s="15"/>
      <c r="G49" s="33">
        <v>850</v>
      </c>
      <c r="H49" s="17"/>
      <c r="I49" s="18">
        <v>1</v>
      </c>
      <c r="J49" s="19" t="s">
        <v>27</v>
      </c>
      <c r="K49" s="19" t="s">
        <v>28</v>
      </c>
      <c r="L49" s="19" t="s">
        <v>29</v>
      </c>
      <c r="M49" s="19" t="s">
        <v>30</v>
      </c>
      <c r="N49" s="19" t="s">
        <v>31</v>
      </c>
      <c r="O49" s="19"/>
      <c r="P49" s="17" t="s">
        <v>32</v>
      </c>
      <c r="Q49" s="17"/>
      <c r="R49" s="17"/>
      <c r="S49" s="17"/>
    </row>
    <row r="50" spans="1:19" s="1" customFormat="1" ht="153.6" customHeight="1" x14ac:dyDescent="0.2">
      <c r="A50" s="29"/>
      <c r="B50" s="30"/>
      <c r="C50" s="22" t="s">
        <v>66</v>
      </c>
      <c r="D50" s="23"/>
      <c r="E50" s="23"/>
      <c r="F50" s="23"/>
      <c r="G50" s="23"/>
      <c r="H50" s="23"/>
      <c r="I50" s="23"/>
      <c r="J50" s="25"/>
      <c r="K50" s="25"/>
      <c r="L50" s="25">
        <v>1</v>
      </c>
      <c r="M50" s="25"/>
      <c r="N50" s="25"/>
      <c r="O50" s="26"/>
      <c r="P50" s="23"/>
      <c r="Q50" s="38" t="s">
        <v>117</v>
      </c>
      <c r="R50" s="28">
        <f>SUM(J50:O50)</f>
        <v>1</v>
      </c>
      <c r="S50" s="28">
        <f>R50*G50</f>
        <v>0</v>
      </c>
    </row>
    <row r="51" spans="1:19" s="1" customFormat="1" ht="153.6" customHeight="1" x14ac:dyDescent="0.2">
      <c r="A51" s="20"/>
      <c r="B51" s="31"/>
      <c r="C51" s="22" t="s">
        <v>118</v>
      </c>
      <c r="D51" s="23"/>
      <c r="E51" s="23"/>
      <c r="F51" s="23"/>
      <c r="G51" s="23"/>
      <c r="H51" s="23"/>
      <c r="I51" s="23"/>
      <c r="J51" s="25"/>
      <c r="K51" s="25">
        <v>1</v>
      </c>
      <c r="L51" s="25"/>
      <c r="M51" s="25"/>
      <c r="N51" s="25"/>
      <c r="O51" s="26"/>
      <c r="P51" s="23"/>
      <c r="Q51" s="38"/>
      <c r="R51" s="28">
        <f>SUM(J51:O51)</f>
        <v>1</v>
      </c>
      <c r="S51" s="28">
        <f>R51*G51</f>
        <v>0</v>
      </c>
    </row>
    <row r="52" spans="1:19" ht="13.15" customHeight="1" x14ac:dyDescent="0.2">
      <c r="A52" s="12">
        <v>19</v>
      </c>
      <c r="B52" s="13" t="s">
        <v>119</v>
      </c>
      <c r="C52" s="13" t="s">
        <v>120</v>
      </c>
      <c r="D52" s="14" t="s">
        <v>59</v>
      </c>
      <c r="E52" s="14" t="s">
        <v>25</v>
      </c>
      <c r="F52" s="15"/>
      <c r="G52" s="33">
        <v>750</v>
      </c>
      <c r="H52" s="17"/>
      <c r="I52" s="18">
        <v>1</v>
      </c>
      <c r="J52" s="19" t="s">
        <v>53</v>
      </c>
      <c r="K52" s="19" t="s">
        <v>27</v>
      </c>
      <c r="L52" s="19" t="s">
        <v>28</v>
      </c>
      <c r="M52" s="19" t="s">
        <v>29</v>
      </c>
      <c r="N52" s="19" t="s">
        <v>30</v>
      </c>
      <c r="O52" s="19" t="s">
        <v>31</v>
      </c>
      <c r="P52" s="17" t="s">
        <v>32</v>
      </c>
      <c r="Q52" s="17"/>
      <c r="R52" s="17"/>
      <c r="S52" s="17"/>
    </row>
    <row r="53" spans="1:19" s="1" customFormat="1" ht="153" customHeight="1" x14ac:dyDescent="0.2">
      <c r="A53" s="29"/>
      <c r="B53" s="30"/>
      <c r="C53" s="22" t="s">
        <v>103</v>
      </c>
      <c r="D53" s="23"/>
      <c r="E53" s="23"/>
      <c r="F53" s="23"/>
      <c r="G53" s="23"/>
      <c r="H53" s="23"/>
      <c r="I53" s="23"/>
      <c r="J53" s="25"/>
      <c r="K53" s="25"/>
      <c r="L53" s="25"/>
      <c r="M53" s="25"/>
      <c r="N53" s="25"/>
      <c r="O53" s="25"/>
      <c r="P53" s="23"/>
      <c r="Q53" s="38" t="s">
        <v>121</v>
      </c>
      <c r="R53" s="28">
        <f>SUM(J53:O53)</f>
        <v>0</v>
      </c>
      <c r="S53" s="28">
        <f>R53*G53</f>
        <v>0</v>
      </c>
    </row>
    <row r="54" spans="1:19" s="1" customFormat="1" ht="153" customHeight="1" x14ac:dyDescent="0.2">
      <c r="A54" s="20"/>
      <c r="B54" s="31"/>
      <c r="C54" s="22" t="s">
        <v>62</v>
      </c>
      <c r="D54" s="23"/>
      <c r="E54" s="23"/>
      <c r="F54" s="23"/>
      <c r="G54" s="23"/>
      <c r="H54" s="23"/>
      <c r="I54" s="23"/>
      <c r="J54" s="25"/>
      <c r="K54" s="25"/>
      <c r="L54" s="25"/>
      <c r="M54" s="25"/>
      <c r="N54" s="25"/>
      <c r="O54" s="25"/>
      <c r="P54" s="23"/>
      <c r="Q54" s="38"/>
      <c r="R54" s="28">
        <f>SUM(J54:O54)</f>
        <v>0</v>
      </c>
      <c r="S54" s="28">
        <f>R54*G54</f>
        <v>0</v>
      </c>
    </row>
    <row r="55" spans="1:19" ht="13.15" customHeight="1" x14ac:dyDescent="0.2">
      <c r="A55" s="12">
        <v>20</v>
      </c>
      <c r="B55" s="13" t="s">
        <v>122</v>
      </c>
      <c r="C55" s="13" t="s">
        <v>123</v>
      </c>
      <c r="D55" s="14" t="s">
        <v>59</v>
      </c>
      <c r="E55" s="14" t="s">
        <v>60</v>
      </c>
      <c r="F55" s="15" t="s">
        <v>61</v>
      </c>
      <c r="G55" s="33">
        <v>950</v>
      </c>
      <c r="H55" s="17"/>
      <c r="I55" s="18">
        <v>1</v>
      </c>
      <c r="J55" s="19" t="s">
        <v>53</v>
      </c>
      <c r="K55" s="19" t="s">
        <v>27</v>
      </c>
      <c r="L55" s="19" t="s">
        <v>28</v>
      </c>
      <c r="M55" s="19" t="s">
        <v>29</v>
      </c>
      <c r="N55" s="19" t="s">
        <v>30</v>
      </c>
      <c r="O55" s="19" t="s">
        <v>31</v>
      </c>
      <c r="P55" s="17" t="s">
        <v>32</v>
      </c>
      <c r="Q55" s="17"/>
      <c r="R55" s="17"/>
      <c r="S55" s="17"/>
    </row>
    <row r="56" spans="1:19" s="1" customFormat="1" ht="272.25" customHeight="1" x14ac:dyDescent="0.2">
      <c r="A56" s="20"/>
      <c r="B56" s="32"/>
      <c r="C56" s="22" t="s">
        <v>118</v>
      </c>
      <c r="D56" s="23"/>
      <c r="E56" s="23"/>
      <c r="F56" s="23"/>
      <c r="G56" s="23"/>
      <c r="H56" s="23"/>
      <c r="I56" s="23"/>
      <c r="J56" s="25"/>
      <c r="K56" s="25"/>
      <c r="L56" s="25">
        <v>1</v>
      </c>
      <c r="M56" s="25"/>
      <c r="N56" s="25"/>
      <c r="O56" s="25"/>
      <c r="P56" s="23"/>
      <c r="Q56" s="27" t="s">
        <v>124</v>
      </c>
      <c r="R56" s="28">
        <f>SUM(J56:O56)</f>
        <v>1</v>
      </c>
      <c r="S56" s="28">
        <f>R56*G56</f>
        <v>0</v>
      </c>
    </row>
    <row r="57" spans="1:19" ht="13.15" customHeight="1" x14ac:dyDescent="0.2">
      <c r="A57" s="12">
        <v>21</v>
      </c>
      <c r="B57" s="13" t="s">
        <v>125</v>
      </c>
      <c r="C57" s="13" t="s">
        <v>126</v>
      </c>
      <c r="D57" s="14" t="s">
        <v>93</v>
      </c>
      <c r="E57" s="14" t="s">
        <v>60</v>
      </c>
      <c r="F57" s="15"/>
      <c r="G57" s="33">
        <v>850</v>
      </c>
      <c r="H57" s="17"/>
      <c r="I57" s="18">
        <v>1</v>
      </c>
      <c r="J57" s="19" t="s">
        <v>53</v>
      </c>
      <c r="K57" s="19" t="s">
        <v>27</v>
      </c>
      <c r="L57" s="19" t="s">
        <v>28</v>
      </c>
      <c r="M57" s="19" t="s">
        <v>29</v>
      </c>
      <c r="N57" s="19" t="s">
        <v>30</v>
      </c>
      <c r="O57" s="19" t="s">
        <v>31</v>
      </c>
      <c r="P57" s="17" t="s">
        <v>127</v>
      </c>
      <c r="Q57" s="17"/>
      <c r="R57" s="17"/>
      <c r="S57" s="17"/>
    </row>
    <row r="58" spans="1:19" s="1" customFormat="1" ht="272.25" customHeight="1" x14ac:dyDescent="0.2">
      <c r="A58" s="20"/>
      <c r="B58" s="32"/>
      <c r="C58" s="22" t="s">
        <v>118</v>
      </c>
      <c r="D58" s="23"/>
      <c r="E58" s="23"/>
      <c r="F58" s="23"/>
      <c r="G58" s="23"/>
      <c r="H58" s="23"/>
      <c r="I58" s="23"/>
      <c r="J58" s="25"/>
      <c r="K58" s="25"/>
      <c r="L58" s="25"/>
      <c r="M58" s="25"/>
      <c r="N58" s="25"/>
      <c r="O58" s="25"/>
      <c r="P58" s="23"/>
      <c r="Q58" s="27" t="s">
        <v>128</v>
      </c>
      <c r="R58" s="28">
        <f>SUM(J58:O58)</f>
        <v>0</v>
      </c>
      <c r="S58" s="28">
        <f>R58*G58</f>
        <v>0</v>
      </c>
    </row>
    <row r="59" spans="1:19" ht="13.15" customHeight="1" x14ac:dyDescent="0.2">
      <c r="A59" s="12">
        <v>22</v>
      </c>
      <c r="B59" s="13" t="s">
        <v>129</v>
      </c>
      <c r="C59" s="13" t="s">
        <v>130</v>
      </c>
      <c r="D59" s="14" t="s">
        <v>59</v>
      </c>
      <c r="E59" s="14" t="s">
        <v>25</v>
      </c>
      <c r="F59" s="15"/>
      <c r="G59" s="33">
        <v>950</v>
      </c>
      <c r="H59" s="17"/>
      <c r="I59" s="18">
        <v>1</v>
      </c>
      <c r="J59" s="19" t="s">
        <v>27</v>
      </c>
      <c r="K59" s="19" t="s">
        <v>28</v>
      </c>
      <c r="L59" s="19" t="s">
        <v>29</v>
      </c>
      <c r="M59" s="19" t="s">
        <v>30</v>
      </c>
      <c r="N59" s="19" t="s">
        <v>31</v>
      </c>
      <c r="O59" s="19"/>
      <c r="P59" s="17" t="s">
        <v>32</v>
      </c>
      <c r="Q59" s="17"/>
      <c r="R59" s="17"/>
      <c r="S59" s="17"/>
    </row>
    <row r="60" spans="1:19" s="1" customFormat="1" ht="156.6" customHeight="1" x14ac:dyDescent="0.2">
      <c r="A60" s="29"/>
      <c r="B60" s="30"/>
      <c r="C60" s="22" t="s">
        <v>103</v>
      </c>
      <c r="D60" s="23"/>
      <c r="E60" s="23"/>
      <c r="F60" s="23"/>
      <c r="G60" s="23"/>
      <c r="H60" s="23"/>
      <c r="I60" s="23"/>
      <c r="J60" s="25"/>
      <c r="K60" s="25"/>
      <c r="L60" s="25"/>
      <c r="M60" s="25"/>
      <c r="N60" s="25"/>
      <c r="O60" s="26"/>
      <c r="P60" s="23"/>
      <c r="Q60" s="38" t="s">
        <v>131</v>
      </c>
      <c r="R60" s="28">
        <f>SUM(J60:O60)</f>
        <v>0</v>
      </c>
      <c r="S60" s="28">
        <f>R60*G60</f>
        <v>0</v>
      </c>
    </row>
    <row r="61" spans="1:19" s="1" customFormat="1" ht="156.6" customHeight="1" x14ac:dyDescent="0.2">
      <c r="A61" s="20"/>
      <c r="B61" s="31"/>
      <c r="C61" s="22" t="s">
        <v>114</v>
      </c>
      <c r="D61" s="23"/>
      <c r="E61" s="23"/>
      <c r="F61" s="23"/>
      <c r="G61" s="23"/>
      <c r="H61" s="23"/>
      <c r="I61" s="23"/>
      <c r="J61" s="25"/>
      <c r="K61" s="25"/>
      <c r="L61" s="25"/>
      <c r="M61" s="25"/>
      <c r="N61" s="25"/>
      <c r="O61" s="26"/>
      <c r="P61" s="23"/>
      <c r="Q61" s="38"/>
      <c r="R61" s="28">
        <f>SUM(J61:O61)</f>
        <v>0</v>
      </c>
      <c r="S61" s="28">
        <f>R61*G61</f>
        <v>0</v>
      </c>
    </row>
    <row r="62" spans="1:19" ht="13.15" customHeight="1" x14ac:dyDescent="0.2">
      <c r="A62" s="12">
        <v>23</v>
      </c>
      <c r="B62" s="13" t="s">
        <v>132</v>
      </c>
      <c r="C62" s="13" t="s">
        <v>133</v>
      </c>
      <c r="D62" s="14" t="s">
        <v>134</v>
      </c>
      <c r="E62" s="14" t="s">
        <v>60</v>
      </c>
      <c r="F62" s="15" t="s">
        <v>61</v>
      </c>
      <c r="G62" s="33">
        <v>950</v>
      </c>
      <c r="H62" s="17"/>
      <c r="I62" s="18">
        <v>1</v>
      </c>
      <c r="J62" s="19" t="s">
        <v>53</v>
      </c>
      <c r="K62" s="19" t="s">
        <v>27</v>
      </c>
      <c r="L62" s="19" t="s">
        <v>28</v>
      </c>
      <c r="M62" s="19" t="s">
        <v>29</v>
      </c>
      <c r="N62" s="19" t="s">
        <v>30</v>
      </c>
      <c r="O62" s="19" t="s">
        <v>31</v>
      </c>
      <c r="P62" s="17" t="s">
        <v>32</v>
      </c>
      <c r="Q62" s="17"/>
      <c r="R62" s="17"/>
      <c r="S62" s="17"/>
    </row>
    <row r="63" spans="1:19" s="1" customFormat="1" ht="272.25" customHeight="1" x14ac:dyDescent="0.2">
      <c r="A63" s="20"/>
      <c r="B63" s="32"/>
      <c r="C63" s="22" t="s">
        <v>135</v>
      </c>
      <c r="D63" s="23"/>
      <c r="E63" s="23"/>
      <c r="F63" s="23"/>
      <c r="G63" s="23"/>
      <c r="H63" s="23"/>
      <c r="I63" s="23"/>
      <c r="J63" s="25"/>
      <c r="K63" s="25"/>
      <c r="L63" s="25">
        <v>1</v>
      </c>
      <c r="M63" s="25"/>
      <c r="N63" s="25"/>
      <c r="O63" s="25"/>
      <c r="P63" s="23"/>
      <c r="Q63" s="27" t="s">
        <v>136</v>
      </c>
      <c r="R63" s="28">
        <f>SUM(J63:O63)</f>
        <v>1</v>
      </c>
      <c r="S63" s="28">
        <f>R63*G63</f>
        <v>0</v>
      </c>
    </row>
    <row r="64" spans="1:19" ht="13.15" customHeight="1" x14ac:dyDescent="0.2">
      <c r="A64" s="12">
        <v>24</v>
      </c>
      <c r="B64" s="13" t="s">
        <v>137</v>
      </c>
      <c r="C64" s="13" t="s">
        <v>138</v>
      </c>
      <c r="D64" s="14" t="s">
        <v>134</v>
      </c>
      <c r="E64" s="14" t="s">
        <v>60</v>
      </c>
      <c r="F64" s="15" t="s">
        <v>61</v>
      </c>
      <c r="G64" s="33">
        <v>950</v>
      </c>
      <c r="H64" s="17"/>
      <c r="I64" s="18">
        <v>1</v>
      </c>
      <c r="J64" s="19" t="s">
        <v>53</v>
      </c>
      <c r="K64" s="19" t="s">
        <v>27</v>
      </c>
      <c r="L64" s="19" t="s">
        <v>28</v>
      </c>
      <c r="M64" s="19" t="s">
        <v>29</v>
      </c>
      <c r="N64" s="19" t="s">
        <v>30</v>
      </c>
      <c r="O64" s="19" t="s">
        <v>31</v>
      </c>
      <c r="P64" s="17" t="s">
        <v>32</v>
      </c>
      <c r="Q64" s="17"/>
      <c r="R64" s="17"/>
      <c r="S64" s="17"/>
    </row>
    <row r="65" spans="1:19" s="1" customFormat="1" ht="272.25" customHeight="1" x14ac:dyDescent="0.2">
      <c r="A65" s="20"/>
      <c r="B65" s="32"/>
      <c r="C65" s="22" t="s">
        <v>66</v>
      </c>
      <c r="D65" s="23"/>
      <c r="E65" s="23"/>
      <c r="F65" s="23"/>
      <c r="G65" s="23"/>
      <c r="H65" s="23"/>
      <c r="I65" s="23"/>
      <c r="J65" s="25"/>
      <c r="K65" s="25"/>
      <c r="L65" s="25"/>
      <c r="M65" s="25"/>
      <c r="N65" s="25"/>
      <c r="O65" s="25"/>
      <c r="P65" s="23"/>
      <c r="Q65" s="27" t="s">
        <v>139</v>
      </c>
      <c r="R65" s="28">
        <f>SUM(J65:O65)</f>
        <v>0</v>
      </c>
      <c r="S65" s="28">
        <f>R65*G65</f>
        <v>0</v>
      </c>
    </row>
    <row r="66" spans="1:19" ht="13.15" customHeight="1" x14ac:dyDescent="0.2">
      <c r="A66" s="12">
        <v>25</v>
      </c>
      <c r="B66" s="13" t="s">
        <v>140</v>
      </c>
      <c r="C66" s="13" t="s">
        <v>141</v>
      </c>
      <c r="D66" s="14" t="s">
        <v>59</v>
      </c>
      <c r="E66" s="14" t="s">
        <v>60</v>
      </c>
      <c r="F66" s="15" t="s">
        <v>61</v>
      </c>
      <c r="G66" s="33">
        <v>850</v>
      </c>
      <c r="H66" s="17"/>
      <c r="I66" s="18">
        <v>1</v>
      </c>
      <c r="J66" s="19" t="s">
        <v>28</v>
      </c>
      <c r="K66" s="19" t="s">
        <v>29</v>
      </c>
      <c r="L66" s="19" t="s">
        <v>30</v>
      </c>
      <c r="M66" s="19" t="s">
        <v>31</v>
      </c>
      <c r="N66" s="19" t="s">
        <v>38</v>
      </c>
      <c r="O66" s="19" t="s">
        <v>39</v>
      </c>
      <c r="P66" s="17" t="s">
        <v>40</v>
      </c>
      <c r="Q66" s="17"/>
      <c r="R66" s="17"/>
      <c r="S66" s="17"/>
    </row>
    <row r="67" spans="1:19" s="1" customFormat="1" ht="272.25" customHeight="1" x14ac:dyDescent="0.2">
      <c r="A67" s="20"/>
      <c r="B67" s="32"/>
      <c r="C67" s="22" t="s">
        <v>97</v>
      </c>
      <c r="D67" s="23"/>
      <c r="E67" s="23"/>
      <c r="F67" s="23"/>
      <c r="G67" s="23"/>
      <c r="H67" s="23"/>
      <c r="I67" s="23"/>
      <c r="J67" s="25"/>
      <c r="K67" s="25"/>
      <c r="L67" s="25"/>
      <c r="M67" s="25">
        <v>1</v>
      </c>
      <c r="N67" s="25"/>
      <c r="O67" s="25"/>
      <c r="P67" s="23"/>
      <c r="Q67" s="27" t="s">
        <v>142</v>
      </c>
      <c r="R67" s="28">
        <f>SUM(J67:O67)</f>
        <v>1</v>
      </c>
      <c r="S67" s="28">
        <f>R67*G67</f>
        <v>0</v>
      </c>
    </row>
    <row r="68" spans="1:19" ht="13.15" customHeight="1" x14ac:dyDescent="0.2">
      <c r="A68" s="12">
        <v>26</v>
      </c>
      <c r="B68" s="13" t="s">
        <v>143</v>
      </c>
      <c r="C68" s="13" t="s">
        <v>144</v>
      </c>
      <c r="D68" s="14" t="s">
        <v>46</v>
      </c>
      <c r="E68" s="14" t="s">
        <v>25</v>
      </c>
      <c r="F68" s="15" t="s">
        <v>61</v>
      </c>
      <c r="G68" s="16">
        <v>1100</v>
      </c>
      <c r="H68" s="17"/>
      <c r="I68" s="18">
        <v>1</v>
      </c>
      <c r="J68" s="19" t="s">
        <v>29</v>
      </c>
      <c r="K68" s="19" t="s">
        <v>30</v>
      </c>
      <c r="L68" s="19" t="s">
        <v>31</v>
      </c>
      <c r="M68" s="19" t="s">
        <v>38</v>
      </c>
      <c r="N68" s="19" t="s">
        <v>39</v>
      </c>
      <c r="O68" s="19"/>
      <c r="P68" s="17" t="s">
        <v>40</v>
      </c>
      <c r="Q68" s="17"/>
      <c r="R68" s="17"/>
      <c r="S68" s="17"/>
    </row>
    <row r="69" spans="1:19" s="1" customFormat="1" ht="272.25" customHeight="1" x14ac:dyDescent="0.2">
      <c r="A69" s="20"/>
      <c r="B69" s="32"/>
      <c r="C69" s="22" t="s">
        <v>66</v>
      </c>
      <c r="D69" s="23"/>
      <c r="E69" s="23"/>
      <c r="F69" s="23"/>
      <c r="G69" s="23"/>
      <c r="H69" s="23"/>
      <c r="I69" s="23"/>
      <c r="J69" s="25"/>
      <c r="K69" s="25">
        <v>1</v>
      </c>
      <c r="L69" s="25"/>
      <c r="M69" s="25">
        <v>1</v>
      </c>
      <c r="N69" s="25"/>
      <c r="O69" s="26"/>
      <c r="P69" s="23"/>
      <c r="Q69" s="27" t="s">
        <v>145</v>
      </c>
      <c r="R69" s="28">
        <f>SUM(J69:O69)</f>
        <v>2</v>
      </c>
      <c r="S69" s="28">
        <f>R69*G69</f>
        <v>0</v>
      </c>
    </row>
    <row r="70" spans="1:19" ht="13.15" customHeight="1" x14ac:dyDescent="0.2">
      <c r="A70" s="12">
        <v>27</v>
      </c>
      <c r="B70" s="13" t="s">
        <v>146</v>
      </c>
      <c r="C70" s="13" t="s">
        <v>147</v>
      </c>
      <c r="D70" s="14" t="s">
        <v>148</v>
      </c>
      <c r="E70" s="14" t="s">
        <v>25</v>
      </c>
      <c r="F70" s="15"/>
      <c r="G70" s="33">
        <v>750</v>
      </c>
      <c r="H70" s="17"/>
      <c r="I70" s="18">
        <v>1</v>
      </c>
      <c r="J70" s="19" t="s">
        <v>53</v>
      </c>
      <c r="K70" s="19" t="s">
        <v>27</v>
      </c>
      <c r="L70" s="19" t="s">
        <v>28</v>
      </c>
      <c r="M70" s="19" t="s">
        <v>29</v>
      </c>
      <c r="N70" s="19" t="s">
        <v>30</v>
      </c>
      <c r="O70" s="19"/>
      <c r="P70" s="17" t="s">
        <v>101</v>
      </c>
      <c r="Q70" s="17"/>
      <c r="R70" s="17"/>
      <c r="S70" s="17"/>
    </row>
    <row r="71" spans="1:19" s="1" customFormat="1" ht="157.15" customHeight="1" x14ac:dyDescent="0.2">
      <c r="A71" s="29"/>
      <c r="B71" s="30"/>
      <c r="C71" s="22" t="s">
        <v>75</v>
      </c>
      <c r="D71" s="23"/>
      <c r="E71" s="23"/>
      <c r="F71" s="23"/>
      <c r="G71" s="23"/>
      <c r="H71" s="23"/>
      <c r="I71" s="23"/>
      <c r="J71" s="25"/>
      <c r="K71" s="25"/>
      <c r="L71" s="25"/>
      <c r="M71" s="25"/>
      <c r="N71" s="25"/>
      <c r="O71" s="26"/>
      <c r="P71" s="23"/>
      <c r="Q71" s="38" t="s">
        <v>149</v>
      </c>
      <c r="R71" s="28">
        <f>SUM(J71:O71)</f>
        <v>0</v>
      </c>
      <c r="S71" s="28">
        <f>R71*G71</f>
        <v>0</v>
      </c>
    </row>
    <row r="72" spans="1:19" s="1" customFormat="1" ht="157.15" customHeight="1" x14ac:dyDescent="0.2">
      <c r="A72" s="20"/>
      <c r="B72" s="31"/>
      <c r="C72" s="22" t="s">
        <v>66</v>
      </c>
      <c r="D72" s="23"/>
      <c r="E72" s="23"/>
      <c r="F72" s="23"/>
      <c r="G72" s="23"/>
      <c r="H72" s="23"/>
      <c r="I72" s="23"/>
      <c r="J72" s="25"/>
      <c r="K72" s="25"/>
      <c r="L72" s="25"/>
      <c r="M72" s="25"/>
      <c r="N72" s="25"/>
      <c r="O72" s="26"/>
      <c r="P72" s="23"/>
      <c r="Q72" s="38"/>
      <c r="R72" s="28">
        <f>SUM(J72:O72)</f>
        <v>0</v>
      </c>
      <c r="S72" s="28">
        <f>R72*G72</f>
        <v>0</v>
      </c>
    </row>
    <row r="73" spans="1:19" ht="13.15" customHeight="1" x14ac:dyDescent="0.2">
      <c r="A73" s="12">
        <v>28</v>
      </c>
      <c r="B73" s="13" t="s">
        <v>150</v>
      </c>
      <c r="C73" s="13" t="s">
        <v>151</v>
      </c>
      <c r="D73" s="14" t="s">
        <v>93</v>
      </c>
      <c r="E73" s="14" t="s">
        <v>60</v>
      </c>
      <c r="F73" s="15"/>
      <c r="G73" s="33">
        <v>850</v>
      </c>
      <c r="H73" s="17"/>
      <c r="I73" s="18">
        <v>1</v>
      </c>
      <c r="J73" s="19" t="s">
        <v>29</v>
      </c>
      <c r="K73" s="19" t="s">
        <v>30</v>
      </c>
      <c r="L73" s="19" t="s">
        <v>31</v>
      </c>
      <c r="M73" s="19" t="s">
        <v>38</v>
      </c>
      <c r="N73" s="19" t="s">
        <v>39</v>
      </c>
      <c r="O73" s="19"/>
      <c r="P73" s="17" t="s">
        <v>40</v>
      </c>
      <c r="Q73" s="17"/>
      <c r="R73" s="17"/>
      <c r="S73" s="17"/>
    </row>
    <row r="74" spans="1:19" s="1" customFormat="1" ht="151.15" customHeight="1" x14ac:dyDescent="0.2">
      <c r="A74" s="29"/>
      <c r="B74" s="34"/>
      <c r="C74" s="22" t="s">
        <v>97</v>
      </c>
      <c r="D74" s="23"/>
      <c r="E74" s="23"/>
      <c r="F74" s="23"/>
      <c r="G74" s="23"/>
      <c r="H74" s="23"/>
      <c r="I74" s="23"/>
      <c r="J74" s="25"/>
      <c r="K74" s="25"/>
      <c r="L74" s="25"/>
      <c r="M74" s="25"/>
      <c r="N74" s="25"/>
      <c r="O74" s="26"/>
      <c r="P74" s="23"/>
      <c r="Q74" s="38" t="s">
        <v>152</v>
      </c>
      <c r="R74" s="28">
        <f>SUM(J74:O74)</f>
        <v>0</v>
      </c>
      <c r="S74" s="28">
        <f>R74*G74</f>
        <v>0</v>
      </c>
    </row>
    <row r="75" spans="1:19" s="1" customFormat="1" ht="151.15" customHeight="1" x14ac:dyDescent="0.2">
      <c r="A75" s="20"/>
      <c r="B75" s="35"/>
      <c r="C75" s="22" t="s">
        <v>118</v>
      </c>
      <c r="D75" s="23"/>
      <c r="E75" s="23"/>
      <c r="F75" s="23"/>
      <c r="G75" s="23"/>
      <c r="H75" s="23"/>
      <c r="I75" s="23"/>
      <c r="J75" s="25"/>
      <c r="K75" s="25"/>
      <c r="L75" s="25"/>
      <c r="M75" s="25"/>
      <c r="N75" s="25"/>
      <c r="O75" s="26"/>
      <c r="P75" s="23"/>
      <c r="Q75" s="38"/>
      <c r="R75" s="28">
        <f>SUM(J75:O75)</f>
        <v>0</v>
      </c>
      <c r="S75" s="28">
        <f>R75*G75</f>
        <v>0</v>
      </c>
    </row>
    <row r="76" spans="1:19" ht="13.15" customHeight="1" x14ac:dyDescent="0.2">
      <c r="A76" s="12">
        <v>29</v>
      </c>
      <c r="B76" s="13" t="s">
        <v>153</v>
      </c>
      <c r="C76" s="13" t="s">
        <v>154</v>
      </c>
      <c r="D76" s="14" t="s">
        <v>59</v>
      </c>
      <c r="E76" s="14" t="s">
        <v>60</v>
      </c>
      <c r="F76" s="15" t="s">
        <v>155</v>
      </c>
      <c r="G76" s="16">
        <v>1100</v>
      </c>
      <c r="H76" s="17"/>
      <c r="I76" s="18">
        <v>1</v>
      </c>
      <c r="J76" s="19" t="s">
        <v>29</v>
      </c>
      <c r="K76" s="19" t="s">
        <v>30</v>
      </c>
      <c r="L76" s="19" t="s">
        <v>31</v>
      </c>
      <c r="M76" s="19" t="s">
        <v>38</v>
      </c>
      <c r="N76" s="19" t="s">
        <v>39</v>
      </c>
      <c r="O76" s="19"/>
      <c r="P76" s="17" t="s">
        <v>40</v>
      </c>
      <c r="Q76" s="17"/>
      <c r="R76" s="17"/>
      <c r="S76" s="17"/>
    </row>
    <row r="77" spans="1:19" s="1" customFormat="1" ht="272.25" customHeight="1" x14ac:dyDescent="0.2">
      <c r="A77" s="20"/>
      <c r="B77" s="32"/>
      <c r="C77" s="22" t="s">
        <v>70</v>
      </c>
      <c r="D77" s="23"/>
      <c r="E77" s="23"/>
      <c r="F77" s="23"/>
      <c r="G77" s="23"/>
      <c r="H77" s="23"/>
      <c r="I77" s="23"/>
      <c r="J77" s="25"/>
      <c r="K77" s="25"/>
      <c r="L77" s="25"/>
      <c r="M77" s="25"/>
      <c r="N77" s="25"/>
      <c r="O77" s="26"/>
      <c r="P77" s="23"/>
      <c r="Q77" s="27" t="s">
        <v>156</v>
      </c>
      <c r="R77" s="28">
        <f>SUM(J77:O77)</f>
        <v>0</v>
      </c>
      <c r="S77" s="28">
        <f>R77*G77</f>
        <v>0</v>
      </c>
    </row>
    <row r="78" spans="1:19" ht="13.15" customHeight="1" x14ac:dyDescent="0.2">
      <c r="A78" s="12">
        <v>30</v>
      </c>
      <c r="B78" s="13" t="s">
        <v>157</v>
      </c>
      <c r="C78" s="13" t="s">
        <v>158</v>
      </c>
      <c r="D78" s="14" t="s">
        <v>59</v>
      </c>
      <c r="E78" s="14" t="s">
        <v>60</v>
      </c>
      <c r="F78" s="15" t="s">
        <v>155</v>
      </c>
      <c r="G78" s="33">
        <v>950</v>
      </c>
      <c r="H78" s="17"/>
      <c r="I78" s="18">
        <v>1</v>
      </c>
      <c r="J78" s="19" t="s">
        <v>27</v>
      </c>
      <c r="K78" s="19" t="s">
        <v>28</v>
      </c>
      <c r="L78" s="19" t="s">
        <v>29</v>
      </c>
      <c r="M78" s="19" t="s">
        <v>30</v>
      </c>
      <c r="N78" s="19" t="s">
        <v>31</v>
      </c>
      <c r="O78" s="19" t="s">
        <v>38</v>
      </c>
      <c r="P78" s="17" t="s">
        <v>32</v>
      </c>
      <c r="Q78" s="17"/>
      <c r="R78" s="17"/>
      <c r="S78" s="17"/>
    </row>
    <row r="79" spans="1:19" s="1" customFormat="1" ht="154.15" customHeight="1" x14ac:dyDescent="0.2">
      <c r="A79" s="29"/>
      <c r="B79" s="30"/>
      <c r="C79" s="22" t="s">
        <v>103</v>
      </c>
      <c r="D79" s="23"/>
      <c r="E79" s="23"/>
      <c r="F79" s="23"/>
      <c r="G79" s="23"/>
      <c r="H79" s="23"/>
      <c r="I79" s="23"/>
      <c r="J79" s="25"/>
      <c r="K79" s="25">
        <v>2</v>
      </c>
      <c r="L79" s="25"/>
      <c r="M79" s="25">
        <v>1</v>
      </c>
      <c r="N79" s="25"/>
      <c r="O79" s="25"/>
      <c r="P79" s="23"/>
      <c r="Q79" s="38" t="s">
        <v>159</v>
      </c>
      <c r="R79" s="28">
        <f>SUM(J79:O79)</f>
        <v>3</v>
      </c>
      <c r="S79" s="28">
        <f>R79*G79</f>
        <v>0</v>
      </c>
    </row>
    <row r="80" spans="1:19" s="1" customFormat="1" ht="154.15" customHeight="1" x14ac:dyDescent="0.2">
      <c r="A80" s="20"/>
      <c r="B80" s="31"/>
      <c r="C80" s="22" t="s">
        <v>118</v>
      </c>
      <c r="D80" s="23"/>
      <c r="E80" s="23"/>
      <c r="F80" s="23"/>
      <c r="G80" s="23"/>
      <c r="H80" s="23"/>
      <c r="I80" s="23"/>
      <c r="J80" s="25"/>
      <c r="K80" s="25"/>
      <c r="L80" s="25"/>
      <c r="M80" s="25"/>
      <c r="N80" s="25"/>
      <c r="O80" s="25"/>
      <c r="P80" s="23"/>
      <c r="Q80" s="38"/>
      <c r="R80" s="28">
        <f>SUM(J80:O80)</f>
        <v>0</v>
      </c>
      <c r="S80" s="28">
        <f>R80*G80</f>
        <v>0</v>
      </c>
    </row>
    <row r="81" spans="1:19" ht="13.15" customHeight="1" x14ac:dyDescent="0.2">
      <c r="A81" s="12">
        <v>31</v>
      </c>
      <c r="B81" s="13" t="s">
        <v>160</v>
      </c>
      <c r="C81" s="13" t="s">
        <v>161</v>
      </c>
      <c r="D81" s="14" t="s">
        <v>46</v>
      </c>
      <c r="E81" s="14" t="s">
        <v>60</v>
      </c>
      <c r="F81" s="15"/>
      <c r="G81" s="33">
        <v>850</v>
      </c>
      <c r="H81" s="17"/>
      <c r="I81" s="18">
        <v>1</v>
      </c>
      <c r="J81" s="19" t="s">
        <v>53</v>
      </c>
      <c r="K81" s="19" t="s">
        <v>27</v>
      </c>
      <c r="L81" s="19" t="s">
        <v>28</v>
      </c>
      <c r="M81" s="19" t="s">
        <v>29</v>
      </c>
      <c r="N81" s="19" t="s">
        <v>30</v>
      </c>
      <c r="O81" s="19" t="s">
        <v>31</v>
      </c>
      <c r="P81" s="17" t="s">
        <v>32</v>
      </c>
      <c r="Q81" s="17"/>
      <c r="R81" s="17"/>
      <c r="S81" s="17"/>
    </row>
    <row r="82" spans="1:19" s="1" customFormat="1" ht="155.44999999999999" customHeight="1" x14ac:dyDescent="0.2">
      <c r="A82" s="29"/>
      <c r="B82" s="30"/>
      <c r="C82" s="22" t="s">
        <v>162</v>
      </c>
      <c r="D82" s="23"/>
      <c r="E82" s="23"/>
      <c r="F82" s="23"/>
      <c r="G82" s="23"/>
      <c r="H82" s="23"/>
      <c r="I82" s="23"/>
      <c r="J82" s="25"/>
      <c r="K82" s="25"/>
      <c r="L82" s="25"/>
      <c r="M82" s="25">
        <v>1</v>
      </c>
      <c r="N82" s="25"/>
      <c r="O82" s="25"/>
      <c r="P82" s="23"/>
      <c r="Q82" s="38" t="s">
        <v>163</v>
      </c>
      <c r="R82" s="28">
        <f>SUM(J82:O82)</f>
        <v>1</v>
      </c>
      <c r="S82" s="28">
        <f>R82*G82</f>
        <v>0</v>
      </c>
    </row>
    <row r="83" spans="1:19" s="1" customFormat="1" ht="155.44999999999999" customHeight="1" x14ac:dyDescent="0.2">
      <c r="A83" s="20"/>
      <c r="B83" s="31"/>
      <c r="C83" s="22" t="s">
        <v>118</v>
      </c>
      <c r="D83" s="23"/>
      <c r="E83" s="23"/>
      <c r="F83" s="23"/>
      <c r="G83" s="23"/>
      <c r="H83" s="23"/>
      <c r="I83" s="23"/>
      <c r="J83" s="25"/>
      <c r="K83" s="25">
        <v>1</v>
      </c>
      <c r="L83" s="25"/>
      <c r="M83" s="25"/>
      <c r="N83" s="25"/>
      <c r="O83" s="25"/>
      <c r="P83" s="23"/>
      <c r="Q83" s="38"/>
      <c r="R83" s="28">
        <f>SUM(J83:O83)</f>
        <v>1</v>
      </c>
      <c r="S83" s="28">
        <f>R83*G83</f>
        <v>0</v>
      </c>
    </row>
    <row r="84" spans="1:19" ht="13.15" customHeight="1" x14ac:dyDescent="0.2">
      <c r="A84" s="12">
        <v>32</v>
      </c>
      <c r="B84" s="13" t="s">
        <v>164</v>
      </c>
      <c r="C84" s="13" t="s">
        <v>165</v>
      </c>
      <c r="D84" s="14" t="s">
        <v>59</v>
      </c>
      <c r="E84" s="14" t="s">
        <v>60</v>
      </c>
      <c r="F84" s="15" t="s">
        <v>155</v>
      </c>
      <c r="G84" s="33">
        <v>850</v>
      </c>
      <c r="H84" s="17"/>
      <c r="I84" s="18">
        <v>1</v>
      </c>
      <c r="J84" s="19" t="s">
        <v>28</v>
      </c>
      <c r="K84" s="19" t="s">
        <v>29</v>
      </c>
      <c r="L84" s="19" t="s">
        <v>30</v>
      </c>
      <c r="M84" s="19" t="s">
        <v>31</v>
      </c>
      <c r="N84" s="19" t="s">
        <v>38</v>
      </c>
      <c r="O84" s="19" t="s">
        <v>39</v>
      </c>
      <c r="P84" s="17" t="s">
        <v>40</v>
      </c>
      <c r="Q84" s="17"/>
      <c r="R84" s="17"/>
      <c r="S84" s="17"/>
    </row>
    <row r="85" spans="1:19" s="1" customFormat="1" ht="154.9" customHeight="1" x14ac:dyDescent="0.2">
      <c r="A85" s="29"/>
      <c r="B85" s="30"/>
      <c r="C85" s="22" t="s">
        <v>66</v>
      </c>
      <c r="D85" s="23"/>
      <c r="E85" s="23"/>
      <c r="F85" s="23"/>
      <c r="G85" s="23"/>
      <c r="H85" s="23"/>
      <c r="I85" s="23"/>
      <c r="J85" s="25"/>
      <c r="K85" s="25"/>
      <c r="L85" s="25"/>
      <c r="M85" s="25"/>
      <c r="N85" s="25"/>
      <c r="O85" s="25"/>
      <c r="P85" s="23"/>
      <c r="Q85" s="38" t="s">
        <v>166</v>
      </c>
      <c r="R85" s="28">
        <f>SUM(J85:O85)</f>
        <v>0</v>
      </c>
      <c r="S85" s="28">
        <f>R85*G85</f>
        <v>0</v>
      </c>
    </row>
    <row r="86" spans="1:19" s="1" customFormat="1" ht="154.9" customHeight="1" x14ac:dyDescent="0.2">
      <c r="A86" s="20"/>
      <c r="B86" s="31"/>
      <c r="C86" s="22" t="s">
        <v>84</v>
      </c>
      <c r="D86" s="23"/>
      <c r="E86" s="23"/>
      <c r="F86" s="23"/>
      <c r="G86" s="23"/>
      <c r="H86" s="23"/>
      <c r="I86" s="23"/>
      <c r="J86" s="25"/>
      <c r="K86" s="25"/>
      <c r="L86" s="25"/>
      <c r="M86" s="25"/>
      <c r="N86" s="25"/>
      <c r="O86" s="25"/>
      <c r="P86" s="23"/>
      <c r="Q86" s="38"/>
      <c r="R86" s="28">
        <f>SUM(J86:O86)</f>
        <v>0</v>
      </c>
      <c r="S86" s="28">
        <f>R86*G86</f>
        <v>0</v>
      </c>
    </row>
    <row r="87" spans="1:19" ht="13.15" customHeight="1" x14ac:dyDescent="0.2">
      <c r="A87" s="12">
        <v>33</v>
      </c>
      <c r="B87" s="13" t="s">
        <v>167</v>
      </c>
      <c r="C87" s="13" t="s">
        <v>168</v>
      </c>
      <c r="D87" s="14" t="s">
        <v>59</v>
      </c>
      <c r="E87" s="14" t="s">
        <v>60</v>
      </c>
      <c r="F87" s="15"/>
      <c r="G87" s="33">
        <v>950</v>
      </c>
      <c r="H87" s="17"/>
      <c r="I87" s="18">
        <v>1</v>
      </c>
      <c r="J87" s="19" t="s">
        <v>53</v>
      </c>
      <c r="K87" s="19" t="s">
        <v>27</v>
      </c>
      <c r="L87" s="19" t="s">
        <v>28</v>
      </c>
      <c r="M87" s="19" t="s">
        <v>29</v>
      </c>
      <c r="N87" s="19" t="s">
        <v>30</v>
      </c>
      <c r="O87" s="19" t="s">
        <v>31</v>
      </c>
      <c r="P87" s="17" t="s">
        <v>32</v>
      </c>
      <c r="Q87" s="17"/>
      <c r="R87" s="17"/>
      <c r="S87" s="17"/>
    </row>
    <row r="88" spans="1:19" s="1" customFormat="1" ht="272.25" customHeight="1" x14ac:dyDescent="0.2">
      <c r="A88" s="20"/>
      <c r="B88" s="32"/>
      <c r="C88" s="22" t="s">
        <v>66</v>
      </c>
      <c r="D88" s="23"/>
      <c r="E88" s="23"/>
      <c r="F88" s="23"/>
      <c r="G88" s="23"/>
      <c r="H88" s="23"/>
      <c r="I88" s="23"/>
      <c r="J88" s="25"/>
      <c r="K88" s="25"/>
      <c r="L88" s="25"/>
      <c r="M88" s="25"/>
      <c r="N88" s="25"/>
      <c r="O88" s="25"/>
      <c r="P88" s="23"/>
      <c r="Q88" s="27" t="s">
        <v>169</v>
      </c>
      <c r="R88" s="28">
        <f>SUM(J88:O88)</f>
        <v>0</v>
      </c>
      <c r="S88" s="28">
        <f>R88*G88</f>
        <v>0</v>
      </c>
    </row>
    <row r="89" spans="1:19" ht="13.15" customHeight="1" x14ac:dyDescent="0.2">
      <c r="A89" s="12">
        <v>34</v>
      </c>
      <c r="B89" s="13" t="s">
        <v>170</v>
      </c>
      <c r="C89" s="13" t="s">
        <v>171</v>
      </c>
      <c r="D89" s="14" t="s">
        <v>59</v>
      </c>
      <c r="E89" s="14" t="s">
        <v>60</v>
      </c>
      <c r="F89" s="15"/>
      <c r="G89" s="33">
        <v>850</v>
      </c>
      <c r="H89" s="17"/>
      <c r="I89" s="18">
        <v>1</v>
      </c>
      <c r="J89" s="19" t="s">
        <v>53</v>
      </c>
      <c r="K89" s="19" t="s">
        <v>27</v>
      </c>
      <c r="L89" s="19" t="s">
        <v>28</v>
      </c>
      <c r="M89" s="19" t="s">
        <v>29</v>
      </c>
      <c r="N89" s="19" t="s">
        <v>30</v>
      </c>
      <c r="O89" s="19" t="s">
        <v>31</v>
      </c>
      <c r="P89" s="17" t="s">
        <v>32</v>
      </c>
      <c r="Q89" s="17"/>
      <c r="R89" s="17"/>
      <c r="S89" s="17"/>
    </row>
    <row r="90" spans="1:19" s="1" customFormat="1" ht="272.25" customHeight="1" x14ac:dyDescent="0.2">
      <c r="A90" s="20"/>
      <c r="B90" s="32"/>
      <c r="C90" s="22" t="s">
        <v>66</v>
      </c>
      <c r="D90" s="23"/>
      <c r="E90" s="23"/>
      <c r="F90" s="23"/>
      <c r="G90" s="23"/>
      <c r="H90" s="23"/>
      <c r="I90" s="23"/>
      <c r="J90" s="25"/>
      <c r="K90" s="25"/>
      <c r="L90" s="25"/>
      <c r="M90" s="25"/>
      <c r="N90" s="25"/>
      <c r="O90" s="25"/>
      <c r="P90" s="23"/>
      <c r="Q90" s="27" t="s">
        <v>172</v>
      </c>
      <c r="R90" s="28">
        <f>SUM(J90:O90)</f>
        <v>0</v>
      </c>
      <c r="S90" s="28">
        <f>R90*G90</f>
        <v>0</v>
      </c>
    </row>
    <row r="91" spans="1:19" ht="13.15" customHeight="1" x14ac:dyDescent="0.2">
      <c r="A91" s="12">
        <v>35</v>
      </c>
      <c r="B91" s="13" t="s">
        <v>173</v>
      </c>
      <c r="C91" s="13" t="s">
        <v>174</v>
      </c>
      <c r="D91" s="14" t="s">
        <v>59</v>
      </c>
      <c r="E91" s="14" t="s">
        <v>25</v>
      </c>
      <c r="F91" s="15" t="s">
        <v>61</v>
      </c>
      <c r="G91" s="33">
        <v>870</v>
      </c>
      <c r="H91" s="17"/>
      <c r="I91" s="18">
        <v>1</v>
      </c>
      <c r="J91" s="19" t="s">
        <v>53</v>
      </c>
      <c r="K91" s="19" t="s">
        <v>27</v>
      </c>
      <c r="L91" s="19" t="s">
        <v>28</v>
      </c>
      <c r="M91" s="19" t="s">
        <v>29</v>
      </c>
      <c r="N91" s="19" t="s">
        <v>30</v>
      </c>
      <c r="O91" s="19"/>
      <c r="P91" s="17" t="s">
        <v>101</v>
      </c>
      <c r="Q91" s="17"/>
      <c r="R91" s="17"/>
      <c r="S91" s="17"/>
    </row>
    <row r="92" spans="1:19" s="1" customFormat="1" ht="159" customHeight="1" x14ac:dyDescent="0.2">
      <c r="A92" s="29"/>
      <c r="B92" s="30"/>
      <c r="C92" s="22" t="s">
        <v>175</v>
      </c>
      <c r="D92" s="23"/>
      <c r="E92" s="23"/>
      <c r="F92" s="23"/>
      <c r="G92" s="23"/>
      <c r="H92" s="23"/>
      <c r="I92" s="23"/>
      <c r="J92" s="25"/>
      <c r="K92" s="25"/>
      <c r="L92" s="25"/>
      <c r="M92" s="25"/>
      <c r="N92" s="25"/>
      <c r="O92" s="26"/>
      <c r="P92" s="23"/>
      <c r="Q92" s="38" t="s">
        <v>176</v>
      </c>
      <c r="R92" s="28">
        <f>SUM(J92:O92)</f>
        <v>0</v>
      </c>
      <c r="S92" s="28">
        <f>R92*G92</f>
        <v>0</v>
      </c>
    </row>
    <row r="93" spans="1:19" s="1" customFormat="1" ht="159" customHeight="1" x14ac:dyDescent="0.2">
      <c r="A93" s="20"/>
      <c r="B93" s="31"/>
      <c r="C93" s="22" t="s">
        <v>177</v>
      </c>
      <c r="D93" s="23"/>
      <c r="E93" s="23"/>
      <c r="F93" s="23"/>
      <c r="G93" s="23"/>
      <c r="H93" s="23"/>
      <c r="I93" s="23"/>
      <c r="J93" s="25"/>
      <c r="K93" s="25"/>
      <c r="L93" s="25"/>
      <c r="M93" s="25"/>
      <c r="N93" s="25"/>
      <c r="O93" s="26"/>
      <c r="P93" s="23"/>
      <c r="Q93" s="38"/>
      <c r="R93" s="28">
        <f>SUM(J93:O93)</f>
        <v>0</v>
      </c>
      <c r="S93" s="28">
        <f>R93*G93</f>
        <v>0</v>
      </c>
    </row>
    <row r="94" spans="1:19" ht="13.15" customHeight="1" x14ac:dyDescent="0.2">
      <c r="A94" s="12">
        <v>36</v>
      </c>
      <c r="B94" s="13" t="s">
        <v>178</v>
      </c>
      <c r="C94" s="13" t="s">
        <v>179</v>
      </c>
      <c r="D94" s="14" t="s">
        <v>46</v>
      </c>
      <c r="E94" s="14" t="s">
        <v>60</v>
      </c>
      <c r="F94" s="15"/>
      <c r="G94" s="33">
        <v>680</v>
      </c>
      <c r="H94" s="17"/>
      <c r="I94" s="18">
        <v>1</v>
      </c>
      <c r="J94" s="19" t="s">
        <v>27</v>
      </c>
      <c r="K94" s="19" t="s">
        <v>28</v>
      </c>
      <c r="L94" s="19" t="s">
        <v>29</v>
      </c>
      <c r="M94" s="19" t="s">
        <v>30</v>
      </c>
      <c r="N94" s="19" t="s">
        <v>31</v>
      </c>
      <c r="O94" s="19" t="s">
        <v>38</v>
      </c>
      <c r="P94" s="17" t="s">
        <v>32</v>
      </c>
      <c r="Q94" s="17"/>
      <c r="R94" s="17"/>
      <c r="S94" s="17"/>
    </row>
    <row r="95" spans="1:19" s="1" customFormat="1" ht="272.25" customHeight="1" x14ac:dyDescent="0.2">
      <c r="A95" s="20"/>
      <c r="B95" s="32"/>
      <c r="C95" s="22" t="s">
        <v>180</v>
      </c>
      <c r="D95" s="23"/>
      <c r="E95" s="23"/>
      <c r="F95" s="23"/>
      <c r="G95" s="23"/>
      <c r="H95" s="23"/>
      <c r="I95" s="23"/>
      <c r="J95" s="25"/>
      <c r="K95" s="25"/>
      <c r="L95" s="25"/>
      <c r="M95" s="25"/>
      <c r="N95" s="25"/>
      <c r="O95" s="25"/>
      <c r="P95" s="23"/>
      <c r="Q95" s="27" t="s">
        <v>181</v>
      </c>
      <c r="R95" s="28">
        <f>SUM(J95:O95)</f>
        <v>0</v>
      </c>
      <c r="S95" s="28">
        <f>R95*G95</f>
        <v>0</v>
      </c>
    </row>
    <row r="96" spans="1:19" ht="13.15" customHeight="1" x14ac:dyDescent="0.2">
      <c r="A96" s="12">
        <v>37</v>
      </c>
      <c r="B96" s="13" t="s">
        <v>182</v>
      </c>
      <c r="C96" s="13" t="s">
        <v>183</v>
      </c>
      <c r="D96" s="14" t="s">
        <v>46</v>
      </c>
      <c r="E96" s="14" t="s">
        <v>47</v>
      </c>
      <c r="F96" s="15" t="s">
        <v>61</v>
      </c>
      <c r="G96" s="33">
        <v>680</v>
      </c>
      <c r="H96" s="17"/>
      <c r="I96" s="18">
        <v>1</v>
      </c>
      <c r="J96" s="19" t="s">
        <v>28</v>
      </c>
      <c r="K96" s="19" t="s">
        <v>29</v>
      </c>
      <c r="L96" s="19" t="s">
        <v>30</v>
      </c>
      <c r="M96" s="19" t="s">
        <v>31</v>
      </c>
      <c r="N96" s="19" t="s">
        <v>38</v>
      </c>
      <c r="O96" s="19" t="s">
        <v>39</v>
      </c>
      <c r="P96" s="17" t="s">
        <v>40</v>
      </c>
      <c r="Q96" s="17"/>
      <c r="R96" s="17"/>
      <c r="S96" s="17"/>
    </row>
    <row r="97" spans="1:19" s="1" customFormat="1" ht="272.25" customHeight="1" x14ac:dyDescent="0.2">
      <c r="A97" s="20"/>
      <c r="B97" s="32"/>
      <c r="C97" s="22" t="s">
        <v>88</v>
      </c>
      <c r="D97" s="23"/>
      <c r="E97" s="23"/>
      <c r="F97" s="23"/>
      <c r="G97" s="23"/>
      <c r="H97" s="23"/>
      <c r="I97" s="23"/>
      <c r="J97" s="25"/>
      <c r="K97" s="25"/>
      <c r="L97" s="25"/>
      <c r="M97" s="25"/>
      <c r="N97" s="25"/>
      <c r="O97" s="25"/>
      <c r="P97" s="23"/>
      <c r="Q97" s="27" t="s">
        <v>184</v>
      </c>
      <c r="R97" s="28">
        <f>SUM(J97:O97)</f>
        <v>0</v>
      </c>
      <c r="S97" s="28">
        <f>R97*G97</f>
        <v>0</v>
      </c>
    </row>
    <row r="98" spans="1:19" ht="13.15" customHeight="1" x14ac:dyDescent="0.2">
      <c r="A98" s="12">
        <v>38</v>
      </c>
      <c r="B98" s="13" t="s">
        <v>185</v>
      </c>
      <c r="C98" s="13" t="s">
        <v>186</v>
      </c>
      <c r="D98" s="14" t="s">
        <v>187</v>
      </c>
      <c r="E98" s="14" t="s">
        <v>47</v>
      </c>
      <c r="F98" s="15" t="s">
        <v>61</v>
      </c>
      <c r="G98" s="33">
        <v>680</v>
      </c>
      <c r="H98" s="17"/>
      <c r="I98" s="18">
        <v>1</v>
      </c>
      <c r="J98" s="19" t="s">
        <v>53</v>
      </c>
      <c r="K98" s="19" t="s">
        <v>27</v>
      </c>
      <c r="L98" s="19" t="s">
        <v>28</v>
      </c>
      <c r="M98" s="19" t="s">
        <v>29</v>
      </c>
      <c r="N98" s="19" t="s">
        <v>30</v>
      </c>
      <c r="O98" s="19" t="s">
        <v>31</v>
      </c>
      <c r="P98" s="17" t="s">
        <v>32</v>
      </c>
      <c r="Q98" s="17"/>
      <c r="R98" s="17"/>
      <c r="S98" s="17"/>
    </row>
    <row r="99" spans="1:19" s="1" customFormat="1" ht="272.25" customHeight="1" x14ac:dyDescent="0.2">
      <c r="A99" s="20"/>
      <c r="B99" s="32"/>
      <c r="C99" s="22" t="s">
        <v>66</v>
      </c>
      <c r="D99" s="23"/>
      <c r="E99" s="23"/>
      <c r="F99" s="23"/>
      <c r="G99" s="23"/>
      <c r="H99" s="23"/>
      <c r="I99" s="23"/>
      <c r="J99" s="25"/>
      <c r="K99" s="25"/>
      <c r="L99" s="25"/>
      <c r="M99" s="25"/>
      <c r="N99" s="25"/>
      <c r="O99" s="25"/>
      <c r="P99" s="23"/>
      <c r="Q99" s="27" t="s">
        <v>188</v>
      </c>
      <c r="R99" s="28">
        <f>SUM(J99:O99)</f>
        <v>0</v>
      </c>
      <c r="S99" s="28">
        <f>R99*G99</f>
        <v>0</v>
      </c>
    </row>
    <row r="100" spans="1:19" ht="13.15" customHeight="1" x14ac:dyDescent="0.2">
      <c r="A100" s="12">
        <v>39</v>
      </c>
      <c r="B100" s="13" t="s">
        <v>189</v>
      </c>
      <c r="C100" s="13" t="s">
        <v>190</v>
      </c>
      <c r="D100" s="14" t="s">
        <v>46</v>
      </c>
      <c r="E100" s="14" t="s">
        <v>25</v>
      </c>
      <c r="F100" s="15" t="s">
        <v>61</v>
      </c>
      <c r="G100" s="33">
        <v>650</v>
      </c>
      <c r="H100" s="17"/>
      <c r="I100" s="18">
        <v>1</v>
      </c>
      <c r="J100" s="19" t="s">
        <v>53</v>
      </c>
      <c r="K100" s="19" t="s">
        <v>27</v>
      </c>
      <c r="L100" s="19" t="s">
        <v>28</v>
      </c>
      <c r="M100" s="19" t="s">
        <v>29</v>
      </c>
      <c r="N100" s="19" t="s">
        <v>30</v>
      </c>
      <c r="O100" s="19" t="s">
        <v>31</v>
      </c>
      <c r="P100" s="17" t="s">
        <v>32</v>
      </c>
      <c r="Q100" s="17"/>
      <c r="R100" s="17"/>
      <c r="S100" s="17"/>
    </row>
    <row r="101" spans="1:19" s="1" customFormat="1" ht="272.25" customHeight="1" x14ac:dyDescent="0.2">
      <c r="A101" s="20"/>
      <c r="B101" s="32"/>
      <c r="C101" s="22" t="s">
        <v>70</v>
      </c>
      <c r="D101" s="23"/>
      <c r="E101" s="23"/>
      <c r="F101" s="23"/>
      <c r="G101" s="23"/>
      <c r="H101" s="23"/>
      <c r="I101" s="23"/>
      <c r="J101" s="25"/>
      <c r="K101" s="25"/>
      <c r="L101" s="25"/>
      <c r="M101" s="25"/>
      <c r="N101" s="25"/>
      <c r="O101" s="25"/>
      <c r="P101" s="23"/>
      <c r="Q101" s="27" t="s">
        <v>191</v>
      </c>
      <c r="R101" s="28">
        <f>SUM(J101:O101)</f>
        <v>0</v>
      </c>
      <c r="S101" s="28">
        <f>R101*G101</f>
        <v>0</v>
      </c>
    </row>
    <row r="102" spans="1:19" ht="13.15" customHeight="1" x14ac:dyDescent="0.2">
      <c r="A102" s="12">
        <v>40</v>
      </c>
      <c r="B102" s="13" t="s">
        <v>192</v>
      </c>
      <c r="C102" s="13" t="s">
        <v>193</v>
      </c>
      <c r="D102" s="14" t="s">
        <v>59</v>
      </c>
      <c r="E102" s="14" t="s">
        <v>60</v>
      </c>
      <c r="F102" s="15" t="s">
        <v>61</v>
      </c>
      <c r="G102" s="33">
        <v>950</v>
      </c>
      <c r="H102" s="17"/>
      <c r="I102" s="18">
        <v>1</v>
      </c>
      <c r="J102" s="19" t="s">
        <v>27</v>
      </c>
      <c r="K102" s="19" t="s">
        <v>28</v>
      </c>
      <c r="L102" s="19" t="s">
        <v>29</v>
      </c>
      <c r="M102" s="19" t="s">
        <v>30</v>
      </c>
      <c r="N102" s="19" t="s">
        <v>31</v>
      </c>
      <c r="O102" s="19" t="s">
        <v>38</v>
      </c>
      <c r="P102" s="17" t="s">
        <v>32</v>
      </c>
      <c r="Q102" s="17"/>
      <c r="R102" s="17"/>
      <c r="S102" s="17"/>
    </row>
    <row r="103" spans="1:19" s="1" customFormat="1" ht="272.25" customHeight="1" x14ac:dyDescent="0.2">
      <c r="A103" s="20"/>
      <c r="B103" s="32"/>
      <c r="C103" s="22" t="s">
        <v>88</v>
      </c>
      <c r="D103" s="23"/>
      <c r="E103" s="23"/>
      <c r="F103" s="23"/>
      <c r="G103" s="23"/>
      <c r="H103" s="23"/>
      <c r="I103" s="23"/>
      <c r="J103" s="25"/>
      <c r="K103" s="25"/>
      <c r="L103" s="25"/>
      <c r="M103" s="25"/>
      <c r="N103" s="25"/>
      <c r="O103" s="25"/>
      <c r="P103" s="23"/>
      <c r="Q103" s="27" t="s">
        <v>194</v>
      </c>
      <c r="R103" s="28">
        <f>SUM(J103:O103)</f>
        <v>0</v>
      </c>
      <c r="S103" s="28">
        <f>R103*G103</f>
        <v>0</v>
      </c>
    </row>
    <row r="104" spans="1:19" ht="13.15" customHeight="1" x14ac:dyDescent="0.2">
      <c r="A104" s="12">
        <v>41</v>
      </c>
      <c r="B104" s="13" t="s">
        <v>195</v>
      </c>
      <c r="C104" s="13" t="s">
        <v>196</v>
      </c>
      <c r="D104" s="14" t="s">
        <v>197</v>
      </c>
      <c r="E104" s="14" t="s">
        <v>25</v>
      </c>
      <c r="F104" s="15"/>
      <c r="G104" s="16">
        <v>1350</v>
      </c>
      <c r="H104" s="17"/>
      <c r="I104" s="18">
        <v>1</v>
      </c>
      <c r="J104" s="19" t="s">
        <v>29</v>
      </c>
      <c r="K104" s="19" t="s">
        <v>30</v>
      </c>
      <c r="L104" s="19" t="s">
        <v>31</v>
      </c>
      <c r="M104" s="19" t="s">
        <v>38</v>
      </c>
      <c r="N104" s="19" t="s">
        <v>39</v>
      </c>
      <c r="O104" s="19"/>
      <c r="P104" s="17" t="s">
        <v>40</v>
      </c>
      <c r="Q104" s="17"/>
      <c r="R104" s="17"/>
      <c r="S104" s="17"/>
    </row>
    <row r="105" spans="1:19" s="1" customFormat="1" ht="272.25" customHeight="1" x14ac:dyDescent="0.2">
      <c r="A105" s="20"/>
      <c r="B105" s="32"/>
      <c r="C105" s="22" t="s">
        <v>84</v>
      </c>
      <c r="D105" s="23"/>
      <c r="E105" s="23"/>
      <c r="F105" s="23"/>
      <c r="G105" s="23"/>
      <c r="H105" s="23"/>
      <c r="I105" s="23"/>
      <c r="J105" s="25"/>
      <c r="K105" s="25"/>
      <c r="L105" s="25"/>
      <c r="M105" s="25"/>
      <c r="N105" s="25"/>
      <c r="O105" s="26"/>
      <c r="P105" s="23"/>
      <c r="Q105" s="27" t="s">
        <v>198</v>
      </c>
      <c r="R105" s="28">
        <f>SUM(J105:O105)</f>
        <v>0</v>
      </c>
      <c r="S105" s="28">
        <f>R105*G105</f>
        <v>0</v>
      </c>
    </row>
    <row r="106" spans="1:19" ht="13.15" customHeight="1" x14ac:dyDescent="0.2">
      <c r="A106" s="12">
        <v>42</v>
      </c>
      <c r="B106" s="13" t="s">
        <v>199</v>
      </c>
      <c r="C106" s="13" t="s">
        <v>200</v>
      </c>
      <c r="D106" s="14" t="s">
        <v>59</v>
      </c>
      <c r="E106" s="14" t="s">
        <v>60</v>
      </c>
      <c r="F106" s="15"/>
      <c r="G106" s="16">
        <v>1100</v>
      </c>
      <c r="H106" s="17"/>
      <c r="I106" s="18">
        <v>1</v>
      </c>
      <c r="J106" s="19" t="s">
        <v>53</v>
      </c>
      <c r="K106" s="19" t="s">
        <v>27</v>
      </c>
      <c r="L106" s="19" t="s">
        <v>28</v>
      </c>
      <c r="M106" s="19" t="s">
        <v>29</v>
      </c>
      <c r="N106" s="19" t="s">
        <v>30</v>
      </c>
      <c r="O106" s="19" t="s">
        <v>31</v>
      </c>
      <c r="P106" s="17" t="s">
        <v>32</v>
      </c>
      <c r="Q106" s="17"/>
      <c r="R106" s="17"/>
      <c r="S106" s="17"/>
    </row>
    <row r="107" spans="1:19" s="1" customFormat="1" ht="272.25" customHeight="1" x14ac:dyDescent="0.2">
      <c r="A107" s="20"/>
      <c r="B107" s="32"/>
      <c r="C107" s="22" t="s">
        <v>201</v>
      </c>
      <c r="D107" s="23"/>
      <c r="E107" s="23"/>
      <c r="F107" s="23"/>
      <c r="G107" s="23"/>
      <c r="H107" s="23"/>
      <c r="I107" s="23"/>
      <c r="J107" s="25"/>
      <c r="K107" s="25"/>
      <c r="L107" s="25"/>
      <c r="M107" s="25">
        <v>1</v>
      </c>
      <c r="N107" s="25"/>
      <c r="O107" s="25"/>
      <c r="P107" s="23"/>
      <c r="Q107" s="27" t="s">
        <v>202</v>
      </c>
      <c r="R107" s="28">
        <f>SUM(J107:O107)</f>
        <v>1</v>
      </c>
      <c r="S107" s="28">
        <f>R107*G107</f>
        <v>0</v>
      </c>
    </row>
    <row r="108" spans="1:19" ht="13.15" customHeight="1" x14ac:dyDescent="0.2">
      <c r="A108" s="12">
        <v>43</v>
      </c>
      <c r="B108" s="13" t="s">
        <v>203</v>
      </c>
      <c r="C108" s="13" t="s">
        <v>204</v>
      </c>
      <c r="D108" s="14" t="s">
        <v>59</v>
      </c>
      <c r="E108" s="14" t="s">
        <v>25</v>
      </c>
      <c r="F108" s="15" t="s">
        <v>155</v>
      </c>
      <c r="G108" s="16">
        <v>1250</v>
      </c>
      <c r="H108" s="17"/>
      <c r="I108" s="18">
        <v>1</v>
      </c>
      <c r="J108" s="19" t="s">
        <v>53</v>
      </c>
      <c r="K108" s="19" t="s">
        <v>27</v>
      </c>
      <c r="L108" s="19" t="s">
        <v>28</v>
      </c>
      <c r="M108" s="19" t="s">
        <v>29</v>
      </c>
      <c r="N108" s="19"/>
      <c r="O108" s="19"/>
      <c r="P108" s="17" t="s">
        <v>32</v>
      </c>
      <c r="Q108" s="17"/>
      <c r="R108" s="17"/>
      <c r="S108" s="17"/>
    </row>
    <row r="109" spans="1:19" s="1" customFormat="1" ht="153.6" customHeight="1" x14ac:dyDescent="0.2">
      <c r="A109" s="29"/>
      <c r="B109" s="30"/>
      <c r="C109" s="22" t="s">
        <v>88</v>
      </c>
      <c r="D109" s="23"/>
      <c r="E109" s="23"/>
      <c r="F109" s="23"/>
      <c r="G109" s="23"/>
      <c r="H109" s="23"/>
      <c r="I109" s="23"/>
      <c r="J109" s="25"/>
      <c r="K109" s="25"/>
      <c r="L109" s="25"/>
      <c r="M109" s="25"/>
      <c r="N109" s="26"/>
      <c r="O109" s="26"/>
      <c r="P109" s="23"/>
      <c r="Q109" s="38" t="s">
        <v>205</v>
      </c>
      <c r="R109" s="28">
        <f>SUM(J109:O109)</f>
        <v>0</v>
      </c>
      <c r="S109" s="28">
        <f>R109*G109</f>
        <v>0</v>
      </c>
    </row>
    <row r="110" spans="1:19" s="1" customFormat="1" ht="153.6" customHeight="1" x14ac:dyDescent="0.2">
      <c r="A110" s="20"/>
      <c r="B110" s="31"/>
      <c r="C110" s="22" t="s">
        <v>206</v>
      </c>
      <c r="D110" s="23"/>
      <c r="E110" s="23"/>
      <c r="F110" s="23"/>
      <c r="G110" s="23"/>
      <c r="H110" s="23"/>
      <c r="I110" s="23"/>
      <c r="J110" s="25"/>
      <c r="K110" s="25"/>
      <c r="L110" s="25"/>
      <c r="M110" s="25"/>
      <c r="N110" s="26"/>
      <c r="O110" s="26"/>
      <c r="P110" s="23"/>
      <c r="Q110" s="38"/>
      <c r="R110" s="28">
        <f>SUM(J110:O110)</f>
        <v>0</v>
      </c>
      <c r="S110" s="28">
        <f>R110*G110</f>
        <v>0</v>
      </c>
    </row>
    <row r="111" spans="1:19" ht="13.15" customHeight="1" x14ac:dyDescent="0.2">
      <c r="A111" s="12">
        <v>44</v>
      </c>
      <c r="B111" s="13" t="s">
        <v>207</v>
      </c>
      <c r="C111" s="13" t="s">
        <v>208</v>
      </c>
      <c r="D111" s="14" t="s">
        <v>59</v>
      </c>
      <c r="E111" s="14" t="s">
        <v>25</v>
      </c>
      <c r="F111" s="15" t="s">
        <v>155</v>
      </c>
      <c r="G111" s="16">
        <v>1250</v>
      </c>
      <c r="H111" s="17"/>
      <c r="I111" s="18">
        <v>1</v>
      </c>
      <c r="J111" s="19" t="s">
        <v>30</v>
      </c>
      <c r="K111" s="19" t="s">
        <v>31</v>
      </c>
      <c r="L111" s="19" t="s">
        <v>38</v>
      </c>
      <c r="M111" s="19" t="s">
        <v>39</v>
      </c>
      <c r="N111" s="19"/>
      <c r="O111" s="19"/>
      <c r="P111" s="17" t="s">
        <v>40</v>
      </c>
      <c r="Q111" s="17"/>
      <c r="R111" s="17"/>
      <c r="S111" s="17"/>
    </row>
    <row r="112" spans="1:19" s="1" customFormat="1" ht="159" customHeight="1" x14ac:dyDescent="0.2">
      <c r="A112" s="29"/>
      <c r="B112" s="30"/>
      <c r="C112" s="22" t="s">
        <v>88</v>
      </c>
      <c r="D112" s="23"/>
      <c r="E112" s="23"/>
      <c r="F112" s="23"/>
      <c r="G112" s="23"/>
      <c r="H112" s="23"/>
      <c r="I112" s="23"/>
      <c r="J112" s="25"/>
      <c r="K112" s="25"/>
      <c r="L112" s="25"/>
      <c r="M112" s="25"/>
      <c r="N112" s="26"/>
      <c r="O112" s="26"/>
      <c r="P112" s="23"/>
      <c r="Q112" s="38" t="s">
        <v>209</v>
      </c>
      <c r="R112" s="28">
        <f>SUM(J112:O112)</f>
        <v>0</v>
      </c>
      <c r="S112" s="28">
        <f>R112*G112</f>
        <v>0</v>
      </c>
    </row>
    <row r="113" spans="1:19" s="1" customFormat="1" ht="159" customHeight="1" x14ac:dyDescent="0.2">
      <c r="A113" s="20"/>
      <c r="B113" s="31"/>
      <c r="C113" s="22" t="s">
        <v>206</v>
      </c>
      <c r="D113" s="23"/>
      <c r="E113" s="23"/>
      <c r="F113" s="23"/>
      <c r="G113" s="23"/>
      <c r="H113" s="23"/>
      <c r="I113" s="23"/>
      <c r="J113" s="25"/>
      <c r="K113" s="25"/>
      <c r="L113" s="25"/>
      <c r="M113" s="25"/>
      <c r="N113" s="26"/>
      <c r="O113" s="26"/>
      <c r="P113" s="23"/>
      <c r="Q113" s="38"/>
      <c r="R113" s="28">
        <f>SUM(J113:O113)</f>
        <v>0</v>
      </c>
      <c r="S113" s="28">
        <f>R113*G113</f>
        <v>0</v>
      </c>
    </row>
    <row r="114" spans="1:19" ht="13.15" customHeight="1" x14ac:dyDescent="0.2">
      <c r="A114" s="12">
        <v>45</v>
      </c>
      <c r="B114" s="13" t="s">
        <v>210</v>
      </c>
      <c r="C114" s="13" t="s">
        <v>211</v>
      </c>
      <c r="D114" s="14" t="s">
        <v>59</v>
      </c>
      <c r="E114" s="14" t="s">
        <v>60</v>
      </c>
      <c r="F114" s="15" t="s">
        <v>155</v>
      </c>
      <c r="G114" s="33">
        <v>950</v>
      </c>
      <c r="H114" s="17"/>
      <c r="I114" s="18">
        <v>1</v>
      </c>
      <c r="J114" s="19" t="s">
        <v>27</v>
      </c>
      <c r="K114" s="19" t="s">
        <v>28</v>
      </c>
      <c r="L114" s="19" t="s">
        <v>29</v>
      </c>
      <c r="M114" s="19" t="s">
        <v>30</v>
      </c>
      <c r="N114" s="19" t="s">
        <v>31</v>
      </c>
      <c r="O114" s="19"/>
      <c r="P114" s="17" t="s">
        <v>32</v>
      </c>
      <c r="Q114" s="17"/>
      <c r="R114" s="17"/>
      <c r="S114" s="17"/>
    </row>
    <row r="115" spans="1:19" s="1" customFormat="1" ht="157.15" customHeight="1" x14ac:dyDescent="0.2">
      <c r="A115" s="29"/>
      <c r="B115" s="30"/>
      <c r="C115" s="22" t="s">
        <v>88</v>
      </c>
      <c r="D115" s="23"/>
      <c r="E115" s="23"/>
      <c r="F115" s="23"/>
      <c r="G115" s="23"/>
      <c r="H115" s="23"/>
      <c r="I115" s="23"/>
      <c r="J115" s="25"/>
      <c r="K115" s="25"/>
      <c r="L115" s="25"/>
      <c r="M115" s="25"/>
      <c r="N115" s="25"/>
      <c r="O115" s="26"/>
      <c r="P115" s="23"/>
      <c r="Q115" s="38" t="s">
        <v>212</v>
      </c>
      <c r="R115" s="28">
        <f>SUM(J115:O115)</f>
        <v>0</v>
      </c>
      <c r="S115" s="28">
        <f>R115*G115</f>
        <v>0</v>
      </c>
    </row>
    <row r="116" spans="1:19" s="1" customFormat="1" ht="157.15" customHeight="1" x14ac:dyDescent="0.2">
      <c r="A116" s="20"/>
      <c r="B116" s="31"/>
      <c r="C116" s="22" t="s">
        <v>56</v>
      </c>
      <c r="D116" s="23"/>
      <c r="E116" s="23"/>
      <c r="F116" s="23"/>
      <c r="G116" s="23"/>
      <c r="H116" s="23"/>
      <c r="I116" s="23"/>
      <c r="J116" s="25"/>
      <c r="K116" s="25"/>
      <c r="L116" s="25"/>
      <c r="M116" s="25"/>
      <c r="N116" s="25"/>
      <c r="O116" s="26"/>
      <c r="P116" s="23"/>
      <c r="Q116" s="38"/>
      <c r="R116" s="28">
        <f>SUM(J116:O116)</f>
        <v>0</v>
      </c>
      <c r="S116" s="28">
        <f>R116*G116</f>
        <v>0</v>
      </c>
    </row>
    <row r="117" spans="1:19" ht="13.15" customHeight="1" x14ac:dyDescent="0.2">
      <c r="A117" s="12">
        <v>46</v>
      </c>
      <c r="B117" s="13" t="s">
        <v>213</v>
      </c>
      <c r="C117" s="13" t="s">
        <v>214</v>
      </c>
      <c r="D117" s="14" t="s">
        <v>59</v>
      </c>
      <c r="E117" s="14" t="s">
        <v>60</v>
      </c>
      <c r="F117" s="15" t="s">
        <v>61</v>
      </c>
      <c r="G117" s="33">
        <v>950</v>
      </c>
      <c r="H117" s="17"/>
      <c r="I117" s="18">
        <v>1</v>
      </c>
      <c r="J117" s="19" t="s">
        <v>29</v>
      </c>
      <c r="K117" s="19" t="s">
        <v>30</v>
      </c>
      <c r="L117" s="19" t="s">
        <v>31</v>
      </c>
      <c r="M117" s="19" t="s">
        <v>38</v>
      </c>
      <c r="N117" s="19" t="s">
        <v>39</v>
      </c>
      <c r="O117" s="19"/>
      <c r="P117" s="17" t="s">
        <v>40</v>
      </c>
      <c r="Q117" s="17"/>
      <c r="R117" s="17"/>
      <c r="S117" s="17"/>
    </row>
    <row r="118" spans="1:19" s="1" customFormat="1" ht="292.14999999999998" customHeight="1" x14ac:dyDescent="0.2">
      <c r="A118" s="20"/>
      <c r="B118" s="32"/>
      <c r="C118" s="22" t="s">
        <v>97</v>
      </c>
      <c r="D118" s="23"/>
      <c r="E118" s="23"/>
      <c r="F118" s="23"/>
      <c r="G118" s="23"/>
      <c r="H118" s="23"/>
      <c r="I118" s="23"/>
      <c r="J118" s="25"/>
      <c r="K118" s="25"/>
      <c r="L118" s="25"/>
      <c r="M118" s="25"/>
      <c r="N118" s="25"/>
      <c r="O118" s="26"/>
      <c r="P118" s="23"/>
      <c r="Q118" s="27" t="s">
        <v>215</v>
      </c>
      <c r="R118" s="28">
        <f>SUM(J118:O118)</f>
        <v>0</v>
      </c>
      <c r="S118" s="28">
        <f>R118*G118</f>
        <v>0</v>
      </c>
    </row>
    <row r="119" spans="1:19" ht="13.15" customHeight="1" x14ac:dyDescent="0.2">
      <c r="A119" s="12">
        <v>47</v>
      </c>
      <c r="B119" s="13" t="s">
        <v>216</v>
      </c>
      <c r="C119" s="13" t="s">
        <v>217</v>
      </c>
      <c r="D119" s="14" t="s">
        <v>59</v>
      </c>
      <c r="E119" s="14" t="s">
        <v>60</v>
      </c>
      <c r="F119" s="15" t="s">
        <v>26</v>
      </c>
      <c r="G119" s="33">
        <v>950</v>
      </c>
      <c r="H119" s="17"/>
      <c r="I119" s="18">
        <v>1</v>
      </c>
      <c r="J119" s="19" t="s">
        <v>53</v>
      </c>
      <c r="K119" s="19" t="s">
        <v>27</v>
      </c>
      <c r="L119" s="19" t="s">
        <v>28</v>
      </c>
      <c r="M119" s="19" t="s">
        <v>29</v>
      </c>
      <c r="N119" s="19" t="s">
        <v>30</v>
      </c>
      <c r="O119" s="19" t="s">
        <v>31</v>
      </c>
      <c r="P119" s="17" t="s">
        <v>32</v>
      </c>
      <c r="Q119" s="17"/>
      <c r="R119" s="17"/>
      <c r="S119" s="17"/>
    </row>
    <row r="120" spans="1:19" s="1" customFormat="1" ht="272.25" customHeight="1" x14ac:dyDescent="0.2">
      <c r="A120" s="20"/>
      <c r="B120" s="32"/>
      <c r="C120" s="22" t="s">
        <v>97</v>
      </c>
      <c r="D120" s="23"/>
      <c r="E120" s="23"/>
      <c r="F120" s="23"/>
      <c r="G120" s="23"/>
      <c r="H120" s="23"/>
      <c r="I120" s="23"/>
      <c r="J120" s="25"/>
      <c r="K120" s="25"/>
      <c r="L120" s="25"/>
      <c r="M120" s="25"/>
      <c r="N120" s="25"/>
      <c r="O120" s="25"/>
      <c r="P120" s="23"/>
      <c r="Q120" s="27" t="s">
        <v>218</v>
      </c>
      <c r="R120" s="28">
        <f>SUM(J120:O120)</f>
        <v>0</v>
      </c>
      <c r="S120" s="28">
        <f>R120*G120</f>
        <v>0</v>
      </c>
    </row>
    <row r="121" spans="1:19" ht="13.15" customHeight="1" x14ac:dyDescent="0.2">
      <c r="A121" s="12">
        <v>48</v>
      </c>
      <c r="B121" s="13" t="s">
        <v>219</v>
      </c>
      <c r="C121" s="13" t="s">
        <v>220</v>
      </c>
      <c r="D121" s="14" t="s">
        <v>221</v>
      </c>
      <c r="E121" s="14" t="s">
        <v>25</v>
      </c>
      <c r="F121" s="15"/>
      <c r="G121" s="16">
        <v>1250</v>
      </c>
      <c r="H121" s="17"/>
      <c r="I121" s="18">
        <v>1</v>
      </c>
      <c r="J121" s="19" t="s">
        <v>27</v>
      </c>
      <c r="K121" s="19" t="s">
        <v>28</v>
      </c>
      <c r="L121" s="19" t="s">
        <v>29</v>
      </c>
      <c r="M121" s="19" t="s">
        <v>30</v>
      </c>
      <c r="N121" s="19" t="s">
        <v>31</v>
      </c>
      <c r="O121" s="19"/>
      <c r="P121" s="17" t="s">
        <v>32</v>
      </c>
      <c r="Q121" s="17"/>
      <c r="R121" s="17"/>
      <c r="S121" s="17"/>
    </row>
    <row r="122" spans="1:19" s="1" customFormat="1" ht="272.25" customHeight="1" x14ac:dyDescent="0.2">
      <c r="A122" s="20"/>
      <c r="B122" s="32"/>
      <c r="C122" s="22" t="s">
        <v>201</v>
      </c>
      <c r="D122" s="23"/>
      <c r="E122" s="23"/>
      <c r="F122" s="23"/>
      <c r="G122" s="23"/>
      <c r="H122" s="23"/>
      <c r="I122" s="23"/>
      <c r="J122" s="25"/>
      <c r="K122" s="25"/>
      <c r="L122" s="25"/>
      <c r="M122" s="25"/>
      <c r="N122" s="25"/>
      <c r="O122" s="26"/>
      <c r="P122" s="23"/>
      <c r="Q122" s="27" t="s">
        <v>222</v>
      </c>
      <c r="R122" s="28">
        <f>SUM(J122:O122)</f>
        <v>0</v>
      </c>
      <c r="S122" s="28">
        <f>R122*G122</f>
        <v>0</v>
      </c>
    </row>
    <row r="123" spans="1:19" ht="13.15" customHeight="1" x14ac:dyDescent="0.2">
      <c r="A123" s="12">
        <v>49</v>
      </c>
      <c r="B123" s="13" t="s">
        <v>223</v>
      </c>
      <c r="C123" s="13" t="s">
        <v>224</v>
      </c>
      <c r="D123" s="14" t="s">
        <v>59</v>
      </c>
      <c r="E123" s="14" t="s">
        <v>25</v>
      </c>
      <c r="F123" s="15"/>
      <c r="G123" s="33">
        <v>680</v>
      </c>
      <c r="H123" s="17"/>
      <c r="I123" s="18">
        <v>1</v>
      </c>
      <c r="J123" s="19" t="s">
        <v>27</v>
      </c>
      <c r="K123" s="19" t="s">
        <v>28</v>
      </c>
      <c r="L123" s="19" t="s">
        <v>29</v>
      </c>
      <c r="M123" s="19" t="s">
        <v>30</v>
      </c>
      <c r="N123" s="19" t="s">
        <v>31</v>
      </c>
      <c r="O123" s="19"/>
      <c r="P123" s="17" t="s">
        <v>32</v>
      </c>
      <c r="Q123" s="17"/>
      <c r="R123" s="17"/>
      <c r="S123" s="17"/>
    </row>
    <row r="124" spans="1:19" s="1" customFormat="1" ht="272.25" customHeight="1" x14ac:dyDescent="0.2">
      <c r="A124" s="20"/>
      <c r="B124" s="32"/>
      <c r="C124" s="22" t="s">
        <v>88</v>
      </c>
      <c r="D124" s="23"/>
      <c r="E124" s="23"/>
      <c r="F124" s="23"/>
      <c r="G124" s="23"/>
      <c r="H124" s="23"/>
      <c r="I124" s="23"/>
      <c r="J124" s="25"/>
      <c r="K124" s="25"/>
      <c r="L124" s="25"/>
      <c r="M124" s="25"/>
      <c r="N124" s="25"/>
      <c r="O124" s="26"/>
      <c r="P124" s="23"/>
      <c r="Q124" s="27" t="s">
        <v>225</v>
      </c>
      <c r="R124" s="28">
        <f>SUM(J124:O124)</f>
        <v>0</v>
      </c>
      <c r="S124" s="28">
        <f>R124*G124</f>
        <v>0</v>
      </c>
    </row>
    <row r="125" spans="1:19" ht="13.15" customHeight="1" x14ac:dyDescent="0.2">
      <c r="A125" s="12">
        <v>50</v>
      </c>
      <c r="B125" s="13" t="s">
        <v>226</v>
      </c>
      <c r="C125" s="13" t="s">
        <v>227</v>
      </c>
      <c r="D125" s="14" t="s">
        <v>59</v>
      </c>
      <c r="E125" s="14" t="s">
        <v>25</v>
      </c>
      <c r="F125" s="15" t="s">
        <v>61</v>
      </c>
      <c r="G125" s="16">
        <v>1200</v>
      </c>
      <c r="H125" s="17"/>
      <c r="I125" s="18">
        <v>1</v>
      </c>
      <c r="J125" s="19" t="s">
        <v>53</v>
      </c>
      <c r="K125" s="19" t="s">
        <v>27</v>
      </c>
      <c r="L125" s="19" t="s">
        <v>28</v>
      </c>
      <c r="M125" s="19" t="s">
        <v>29</v>
      </c>
      <c r="N125" s="19" t="s">
        <v>30</v>
      </c>
      <c r="O125" s="19" t="s">
        <v>31</v>
      </c>
      <c r="P125" s="17" t="s">
        <v>32</v>
      </c>
      <c r="Q125" s="17"/>
      <c r="R125" s="17"/>
      <c r="S125" s="17"/>
    </row>
    <row r="126" spans="1:19" s="1" customFormat="1" ht="272.25" customHeight="1" x14ac:dyDescent="0.2">
      <c r="A126" s="20"/>
      <c r="B126" s="32"/>
      <c r="C126" s="22" t="s">
        <v>88</v>
      </c>
      <c r="D126" s="23"/>
      <c r="E126" s="23"/>
      <c r="F126" s="23"/>
      <c r="G126" s="23"/>
      <c r="H126" s="23"/>
      <c r="I126" s="23"/>
      <c r="J126" s="25"/>
      <c r="K126" s="25"/>
      <c r="L126" s="25"/>
      <c r="M126" s="25">
        <v>1</v>
      </c>
      <c r="N126" s="25"/>
      <c r="O126" s="25"/>
      <c r="P126" s="23"/>
      <c r="Q126" s="27" t="s">
        <v>228</v>
      </c>
      <c r="R126" s="28">
        <f>SUM(J126:O126)</f>
        <v>1</v>
      </c>
      <c r="S126" s="28">
        <f>R126*G126</f>
        <v>0</v>
      </c>
    </row>
    <row r="127" spans="1:19" ht="13.15" customHeight="1" x14ac:dyDescent="0.2">
      <c r="A127" s="12">
        <v>51</v>
      </c>
      <c r="B127" s="13" t="s">
        <v>229</v>
      </c>
      <c r="C127" s="13" t="s">
        <v>230</v>
      </c>
      <c r="D127" s="14" t="s">
        <v>59</v>
      </c>
      <c r="E127" s="14" t="s">
        <v>25</v>
      </c>
      <c r="F127" s="15" t="s">
        <v>61</v>
      </c>
      <c r="G127" s="16">
        <v>1400</v>
      </c>
      <c r="H127" s="17"/>
      <c r="I127" s="18">
        <v>1</v>
      </c>
      <c r="J127" s="19" t="s">
        <v>27</v>
      </c>
      <c r="K127" s="19" t="s">
        <v>28</v>
      </c>
      <c r="L127" s="19" t="s">
        <v>29</v>
      </c>
      <c r="M127" s="19" t="s">
        <v>30</v>
      </c>
      <c r="N127" s="19" t="s">
        <v>31</v>
      </c>
      <c r="O127" s="19" t="s">
        <v>38</v>
      </c>
      <c r="P127" s="17" t="s">
        <v>32</v>
      </c>
      <c r="Q127" s="17"/>
      <c r="R127" s="17"/>
      <c r="S127" s="17"/>
    </row>
    <row r="128" spans="1:19" s="1" customFormat="1" ht="272.25" customHeight="1" x14ac:dyDescent="0.2">
      <c r="A128" s="20"/>
      <c r="B128" s="32"/>
      <c r="C128" s="22" t="s">
        <v>162</v>
      </c>
      <c r="D128" s="23"/>
      <c r="E128" s="23"/>
      <c r="F128" s="23"/>
      <c r="G128" s="23"/>
      <c r="H128" s="23"/>
      <c r="I128" s="23"/>
      <c r="J128" s="25"/>
      <c r="K128" s="25"/>
      <c r="L128" s="25"/>
      <c r="M128" s="25"/>
      <c r="N128" s="25"/>
      <c r="O128" s="25"/>
      <c r="P128" s="23"/>
      <c r="Q128" s="27" t="s">
        <v>231</v>
      </c>
      <c r="R128" s="28">
        <f>SUM(J128:O128)</f>
        <v>0</v>
      </c>
      <c r="S128" s="28">
        <f>R128*G128</f>
        <v>0</v>
      </c>
    </row>
    <row r="129" spans="1:19" ht="13.15" customHeight="1" x14ac:dyDescent="0.2">
      <c r="A129" s="12">
        <v>52</v>
      </c>
      <c r="B129" s="13" t="s">
        <v>232</v>
      </c>
      <c r="C129" s="13" t="s">
        <v>233</v>
      </c>
      <c r="D129" s="14" t="s">
        <v>59</v>
      </c>
      <c r="E129" s="14" t="s">
        <v>60</v>
      </c>
      <c r="F129" s="15" t="s">
        <v>155</v>
      </c>
      <c r="G129" s="16">
        <v>1100</v>
      </c>
      <c r="H129" s="17"/>
      <c r="I129" s="18">
        <v>1</v>
      </c>
      <c r="J129" s="19" t="s">
        <v>27</v>
      </c>
      <c r="K129" s="19" t="s">
        <v>28</v>
      </c>
      <c r="L129" s="19" t="s">
        <v>29</v>
      </c>
      <c r="M129" s="19" t="s">
        <v>30</v>
      </c>
      <c r="N129" s="19" t="s">
        <v>31</v>
      </c>
      <c r="O129" s="19"/>
      <c r="P129" s="17" t="s">
        <v>32</v>
      </c>
      <c r="Q129" s="17"/>
      <c r="R129" s="17"/>
      <c r="S129" s="17"/>
    </row>
    <row r="130" spans="1:19" s="1" customFormat="1" ht="272.25" customHeight="1" x14ac:dyDescent="0.2">
      <c r="A130" s="20"/>
      <c r="B130" s="32"/>
      <c r="C130" s="22" t="s">
        <v>66</v>
      </c>
      <c r="D130" s="23"/>
      <c r="E130" s="23"/>
      <c r="F130" s="23"/>
      <c r="G130" s="23"/>
      <c r="H130" s="23"/>
      <c r="I130" s="23"/>
      <c r="J130" s="25"/>
      <c r="K130" s="25"/>
      <c r="L130" s="25"/>
      <c r="M130" s="25"/>
      <c r="N130" s="25"/>
      <c r="O130" s="26"/>
      <c r="P130" s="23"/>
      <c r="Q130" s="27" t="s">
        <v>234</v>
      </c>
      <c r="R130" s="28">
        <f>SUM(J130:O130)</f>
        <v>0</v>
      </c>
      <c r="S130" s="28">
        <f>R130*G130</f>
        <v>0</v>
      </c>
    </row>
    <row r="131" spans="1:19" ht="13.15" customHeight="1" x14ac:dyDescent="0.2">
      <c r="A131" s="12">
        <v>53</v>
      </c>
      <c r="B131" s="13" t="s">
        <v>235</v>
      </c>
      <c r="C131" s="13" t="s">
        <v>236</v>
      </c>
      <c r="D131" s="14" t="s">
        <v>59</v>
      </c>
      <c r="E131" s="14" t="s">
        <v>25</v>
      </c>
      <c r="F131" s="15" t="s">
        <v>61</v>
      </c>
      <c r="G131" s="16">
        <v>1100</v>
      </c>
      <c r="H131" s="17"/>
      <c r="I131" s="18">
        <v>1</v>
      </c>
      <c r="J131" s="19" t="s">
        <v>53</v>
      </c>
      <c r="K131" s="19" t="s">
        <v>27</v>
      </c>
      <c r="L131" s="19" t="s">
        <v>28</v>
      </c>
      <c r="M131" s="19" t="s">
        <v>29</v>
      </c>
      <c r="N131" s="19" t="s">
        <v>30</v>
      </c>
      <c r="O131" s="19" t="s">
        <v>31</v>
      </c>
      <c r="P131" s="17" t="s">
        <v>32</v>
      </c>
      <c r="Q131" s="17"/>
      <c r="R131" s="17"/>
      <c r="S131" s="17"/>
    </row>
    <row r="132" spans="1:19" s="1" customFormat="1" ht="272.25" customHeight="1" x14ac:dyDescent="0.2">
      <c r="A132" s="20"/>
      <c r="B132" s="32"/>
      <c r="C132" s="22" t="s">
        <v>88</v>
      </c>
      <c r="D132" s="23"/>
      <c r="E132" s="23"/>
      <c r="F132" s="23"/>
      <c r="G132" s="23"/>
      <c r="H132" s="23"/>
      <c r="I132" s="23"/>
      <c r="J132" s="25"/>
      <c r="K132" s="25"/>
      <c r="L132" s="25"/>
      <c r="M132" s="25"/>
      <c r="N132" s="25"/>
      <c r="O132" s="25"/>
      <c r="P132" s="23"/>
      <c r="Q132" s="27" t="s">
        <v>237</v>
      </c>
      <c r="R132" s="28">
        <f>SUM(J132:O132)</f>
        <v>0</v>
      </c>
      <c r="S132" s="28">
        <f>R132*G132</f>
        <v>0</v>
      </c>
    </row>
    <row r="133" spans="1:19" ht="13.15" customHeight="1" x14ac:dyDescent="0.2">
      <c r="A133" s="12">
        <v>54</v>
      </c>
      <c r="B133" s="13" t="s">
        <v>238</v>
      </c>
      <c r="C133" s="13" t="s">
        <v>239</v>
      </c>
      <c r="D133" s="14" t="s">
        <v>240</v>
      </c>
      <c r="E133" s="14" t="s">
        <v>25</v>
      </c>
      <c r="F133" s="15" t="s">
        <v>61</v>
      </c>
      <c r="G133" s="16">
        <v>1100</v>
      </c>
      <c r="H133" s="17"/>
      <c r="I133" s="18">
        <v>1</v>
      </c>
      <c r="J133" s="19" t="s">
        <v>53</v>
      </c>
      <c r="K133" s="19" t="s">
        <v>27</v>
      </c>
      <c r="L133" s="19" t="s">
        <v>28</v>
      </c>
      <c r="M133" s="19" t="s">
        <v>29</v>
      </c>
      <c r="N133" s="19" t="s">
        <v>30</v>
      </c>
      <c r="O133" s="19"/>
      <c r="P133" s="17" t="s">
        <v>101</v>
      </c>
      <c r="Q133" s="17"/>
      <c r="R133" s="17"/>
      <c r="S133" s="17"/>
    </row>
    <row r="134" spans="1:19" s="1" customFormat="1" ht="154.15" customHeight="1" x14ac:dyDescent="0.2">
      <c r="A134" s="29"/>
      <c r="B134" s="30"/>
      <c r="C134" s="22" t="s">
        <v>175</v>
      </c>
      <c r="D134" s="23"/>
      <c r="E134" s="23"/>
      <c r="F134" s="23"/>
      <c r="G134" s="23"/>
      <c r="H134" s="23"/>
      <c r="I134" s="23"/>
      <c r="J134" s="25"/>
      <c r="K134" s="25"/>
      <c r="L134" s="25"/>
      <c r="M134" s="25"/>
      <c r="N134" s="25"/>
      <c r="O134" s="26"/>
      <c r="P134" s="23"/>
      <c r="Q134" s="38" t="s">
        <v>241</v>
      </c>
      <c r="R134" s="28">
        <f>SUM(J134:O134)</f>
        <v>0</v>
      </c>
      <c r="S134" s="28">
        <f>R134*G134</f>
        <v>0</v>
      </c>
    </row>
    <row r="135" spans="1:19" s="1" customFormat="1" ht="154.15" customHeight="1" x14ac:dyDescent="0.2">
      <c r="A135" s="20"/>
      <c r="B135" s="31"/>
      <c r="C135" s="22" t="s">
        <v>88</v>
      </c>
      <c r="D135" s="23"/>
      <c r="E135" s="23"/>
      <c r="F135" s="23"/>
      <c r="G135" s="23"/>
      <c r="H135" s="23"/>
      <c r="I135" s="23"/>
      <c r="J135" s="25"/>
      <c r="K135" s="25"/>
      <c r="L135" s="25"/>
      <c r="M135" s="25"/>
      <c r="N135" s="25"/>
      <c r="O135" s="26"/>
      <c r="P135" s="23"/>
      <c r="Q135" s="38"/>
      <c r="R135" s="28">
        <f>SUM(J135:O135)</f>
        <v>0</v>
      </c>
      <c r="S135" s="28">
        <f>R135*G135</f>
        <v>0</v>
      </c>
    </row>
    <row r="136" spans="1:19" ht="13.15" customHeight="1" x14ac:dyDescent="0.2">
      <c r="A136" s="12">
        <v>55</v>
      </c>
      <c r="B136" s="13" t="s">
        <v>242</v>
      </c>
      <c r="C136" s="13" t="s">
        <v>243</v>
      </c>
      <c r="D136" s="14" t="s">
        <v>59</v>
      </c>
      <c r="E136" s="14" t="s">
        <v>25</v>
      </c>
      <c r="F136" s="15" t="s">
        <v>26</v>
      </c>
      <c r="G136" s="16">
        <v>1600</v>
      </c>
      <c r="H136" s="17"/>
      <c r="I136" s="18">
        <v>1</v>
      </c>
      <c r="J136" s="19" t="s">
        <v>29</v>
      </c>
      <c r="K136" s="19" t="s">
        <v>30</v>
      </c>
      <c r="L136" s="19" t="s">
        <v>31</v>
      </c>
      <c r="M136" s="19" t="s">
        <v>38</v>
      </c>
      <c r="N136" s="19" t="s">
        <v>39</v>
      </c>
      <c r="O136" s="19"/>
      <c r="P136" s="17" t="s">
        <v>40</v>
      </c>
      <c r="Q136" s="17"/>
      <c r="R136" s="17"/>
      <c r="S136" s="17"/>
    </row>
    <row r="137" spans="1:19" s="1" customFormat="1" ht="160.9" customHeight="1" x14ac:dyDescent="0.2">
      <c r="A137" s="29"/>
      <c r="B137" s="30"/>
      <c r="C137" s="22" t="s">
        <v>66</v>
      </c>
      <c r="D137" s="23"/>
      <c r="E137" s="23"/>
      <c r="F137" s="23"/>
      <c r="G137" s="23"/>
      <c r="H137" s="23"/>
      <c r="I137" s="23"/>
      <c r="J137" s="25"/>
      <c r="K137" s="25"/>
      <c r="L137" s="25"/>
      <c r="M137" s="25"/>
      <c r="N137" s="25"/>
      <c r="O137" s="26"/>
      <c r="P137" s="23"/>
      <c r="Q137" s="38" t="s">
        <v>244</v>
      </c>
      <c r="R137" s="28">
        <f>SUM(J137:O137)</f>
        <v>0</v>
      </c>
      <c r="S137" s="28">
        <f>R137*G137</f>
        <v>0</v>
      </c>
    </row>
    <row r="138" spans="1:19" s="1" customFormat="1" ht="160.9" customHeight="1" x14ac:dyDescent="0.2">
      <c r="A138" s="20"/>
      <c r="B138" s="31"/>
      <c r="C138" s="22" t="s">
        <v>206</v>
      </c>
      <c r="D138" s="23"/>
      <c r="E138" s="23"/>
      <c r="F138" s="23"/>
      <c r="G138" s="23"/>
      <c r="H138" s="23"/>
      <c r="I138" s="23"/>
      <c r="J138" s="25"/>
      <c r="K138" s="25"/>
      <c r="L138" s="25"/>
      <c r="M138" s="25"/>
      <c r="N138" s="25"/>
      <c r="O138" s="26"/>
      <c r="P138" s="23"/>
      <c r="Q138" s="38"/>
      <c r="R138" s="28">
        <f>SUM(J138:O138)</f>
        <v>0</v>
      </c>
      <c r="S138" s="28">
        <f>R138*G138</f>
        <v>0</v>
      </c>
    </row>
    <row r="139" spans="1:19" ht="13.15" customHeight="1" x14ac:dyDescent="0.2">
      <c r="A139" s="36" t="s">
        <v>245</v>
      </c>
      <c r="B139" s="36"/>
      <c r="C139" s="36"/>
      <c r="D139" s="36"/>
      <c r="E139" s="36"/>
      <c r="F139" s="36"/>
      <c r="G139" s="17" t="s">
        <v>246</v>
      </c>
      <c r="H139" s="17"/>
      <c r="I139" s="36"/>
      <c r="J139" s="37"/>
      <c r="K139" s="37"/>
      <c r="L139" s="37"/>
      <c r="M139" s="37"/>
      <c r="N139" s="37"/>
      <c r="O139" s="37"/>
      <c r="P139" s="37"/>
      <c r="Q139" s="37"/>
      <c r="R139" s="37"/>
      <c r="S139" s="37"/>
    </row>
    <row r="65536" ht="11.45" customHeight="1" x14ac:dyDescent="0.2"/>
  </sheetData>
  <mergeCells count="29">
    <mergeCell ref="B1:D1"/>
    <mergeCell ref="E2:F2"/>
    <mergeCell ref="H2:L2"/>
    <mergeCell ref="M2:N2"/>
    <mergeCell ref="H3:L3"/>
    <mergeCell ref="M3:N3"/>
    <mergeCell ref="P3:S4"/>
    <mergeCell ref="J6:O6"/>
    <mergeCell ref="Q10:Q11"/>
    <mergeCell ref="Q15:Q16"/>
    <mergeCell ref="Q24:Q25"/>
    <mergeCell ref="Q31:Q32"/>
    <mergeCell ref="Q38:Q40"/>
    <mergeCell ref="Q44:Q45"/>
    <mergeCell ref="Q47:Q48"/>
    <mergeCell ref="Q50:Q51"/>
    <mergeCell ref="Q53:Q54"/>
    <mergeCell ref="Q60:Q61"/>
    <mergeCell ref="Q71:Q72"/>
    <mergeCell ref="Q74:Q75"/>
    <mergeCell ref="Q79:Q80"/>
    <mergeCell ref="Q115:Q116"/>
    <mergeCell ref="Q134:Q135"/>
    <mergeCell ref="Q137:Q138"/>
    <mergeCell ref="Q82:Q83"/>
    <mergeCell ref="Q85:Q86"/>
    <mergeCell ref="Q92:Q93"/>
    <mergeCell ref="Q109:Q110"/>
    <mergeCell ref="Q112:Q113"/>
  </mergeCells>
  <pageMargins left="0.75" right="1" top="0.75" bottom="1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TDSheet!_ФильтрБазыДанных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0</cp:revision>
  <dcterms:created xsi:type="dcterms:W3CDTF">2017-03-24T10:23:17Z</dcterms:created>
  <dcterms:modified xsi:type="dcterms:W3CDTF">2017-03-27T08:16:39Z</dcterms:modified>
</cp:coreProperties>
</file>